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田中俊\（一財）山口県教育会平成25年度～\36　資料4→3 会員名表･会費取扱いの手引き\令和６年度\"/>
    </mc:Choice>
  </mc:AlternateContent>
  <xr:revisionPtr revIDLastSave="0" documentId="8_{FAFA2E84-3CAA-4A51-9C47-DFA00C73CB5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heet1" sheetId="1" r:id="rId1"/>
    <sheet name="4年度" sheetId="2" r:id="rId2"/>
    <sheet name="5年度" sheetId="3" r:id="rId3"/>
    <sheet name="6年度" sheetId="4" r:id="rId4"/>
  </sheets>
  <calcPr calcId="191029"/>
</workbook>
</file>

<file path=xl/calcChain.xml><?xml version="1.0" encoding="utf-8"?>
<calcChain xmlns="http://schemas.openxmlformats.org/spreadsheetml/2006/main">
  <c r="K23" i="4" l="1"/>
  <c r="I23" i="4"/>
  <c r="G23" i="4"/>
  <c r="E23" i="4"/>
  <c r="J21" i="4"/>
  <c r="H21" i="4"/>
  <c r="F21" i="4"/>
  <c r="D21" i="4"/>
  <c r="L21" i="4" s="1"/>
  <c r="J19" i="4"/>
  <c r="H19" i="4"/>
  <c r="F19" i="4"/>
  <c r="L19" i="4" s="1"/>
  <c r="D19" i="4"/>
  <c r="J17" i="4"/>
  <c r="H17" i="4"/>
  <c r="F17" i="4"/>
  <c r="D17" i="4"/>
  <c r="L17" i="4" s="1"/>
  <c r="J15" i="4"/>
  <c r="H15" i="4"/>
  <c r="F15" i="4"/>
  <c r="D15" i="4"/>
  <c r="L15" i="4" s="1"/>
  <c r="J13" i="4"/>
  <c r="H13" i="4"/>
  <c r="F13" i="4"/>
  <c r="D13" i="4"/>
  <c r="L13" i="4" s="1"/>
  <c r="J11" i="4"/>
  <c r="H11" i="4"/>
  <c r="F11" i="4"/>
  <c r="D11" i="4"/>
  <c r="L11" i="4" s="1"/>
  <c r="J9" i="4"/>
  <c r="H9" i="4"/>
  <c r="F9" i="4"/>
  <c r="D9" i="4"/>
  <c r="L9" i="4" s="1"/>
  <c r="J7" i="4"/>
  <c r="H7" i="4"/>
  <c r="F7" i="4"/>
  <c r="L7" i="4" s="1"/>
  <c r="D7" i="4"/>
  <c r="J5" i="4"/>
  <c r="H5" i="4"/>
  <c r="F5" i="4"/>
  <c r="D5" i="4"/>
  <c r="L5" i="4" s="1"/>
  <c r="M23" i="3"/>
  <c r="K23" i="3"/>
  <c r="I23" i="3"/>
  <c r="G23" i="3"/>
  <c r="E23" i="3"/>
  <c r="C23" i="3"/>
  <c r="L21" i="3"/>
  <c r="J21" i="3"/>
  <c r="H21" i="3"/>
  <c r="F21" i="3"/>
  <c r="D21" i="3"/>
  <c r="B21" i="3"/>
  <c r="N21" i="3" s="1"/>
  <c r="L19" i="3"/>
  <c r="J19" i="3"/>
  <c r="H19" i="3"/>
  <c r="F19" i="3"/>
  <c r="D19" i="3"/>
  <c r="B19" i="3"/>
  <c r="N19" i="3" s="1"/>
  <c r="L17" i="3"/>
  <c r="J17" i="3"/>
  <c r="H17" i="3"/>
  <c r="F17" i="3"/>
  <c r="D17" i="3"/>
  <c r="B17" i="3"/>
  <c r="N17" i="3" s="1"/>
  <c r="L15" i="3"/>
  <c r="J15" i="3"/>
  <c r="H15" i="3"/>
  <c r="F15" i="3"/>
  <c r="D15" i="3"/>
  <c r="B15" i="3"/>
  <c r="N15" i="3" s="1"/>
  <c r="L13" i="3"/>
  <c r="J13" i="3"/>
  <c r="H13" i="3"/>
  <c r="F13" i="3"/>
  <c r="D13" i="3"/>
  <c r="N13" i="3" s="1"/>
  <c r="B13" i="3"/>
  <c r="L11" i="3"/>
  <c r="J11" i="3"/>
  <c r="H11" i="3"/>
  <c r="F11" i="3"/>
  <c r="D11" i="3"/>
  <c r="B11" i="3"/>
  <c r="N11" i="3" s="1"/>
  <c r="L9" i="3"/>
  <c r="J9" i="3"/>
  <c r="H9" i="3"/>
  <c r="N9" i="3" s="1"/>
  <c r="F9" i="3"/>
  <c r="D9" i="3"/>
  <c r="B9" i="3"/>
  <c r="L7" i="3"/>
  <c r="J7" i="3"/>
  <c r="H7" i="3"/>
  <c r="N7" i="3" s="1"/>
  <c r="F7" i="3"/>
  <c r="D7" i="3"/>
  <c r="B7" i="3"/>
  <c r="L5" i="3"/>
  <c r="L23" i="3" s="1"/>
  <c r="J5" i="3"/>
  <c r="J23" i="3" s="1"/>
  <c r="H5" i="3"/>
  <c r="H23" i="3" s="1"/>
  <c r="F5" i="3"/>
  <c r="F23" i="3" s="1"/>
  <c r="D5" i="3"/>
  <c r="D23" i="3" s="1"/>
  <c r="B5" i="3"/>
  <c r="B23" i="3" s="1"/>
  <c r="C23" i="2"/>
  <c r="H19" i="2"/>
  <c r="H17" i="2"/>
  <c r="H15" i="2"/>
  <c r="H13" i="2"/>
  <c r="H11" i="2"/>
  <c r="H9" i="2"/>
  <c r="H7" i="2"/>
  <c r="H5" i="2"/>
  <c r="H21" i="2"/>
  <c r="L21" i="2"/>
  <c r="L19" i="2"/>
  <c r="L17" i="2"/>
  <c r="L7" i="2"/>
  <c r="L9" i="2"/>
  <c r="L11" i="2"/>
  <c r="L13" i="2"/>
  <c r="L15" i="2"/>
  <c r="L5" i="2"/>
  <c r="K23" i="2"/>
  <c r="J21" i="2"/>
  <c r="J19" i="2"/>
  <c r="J17" i="2"/>
  <c r="J15" i="2"/>
  <c r="J13" i="2"/>
  <c r="J11" i="2"/>
  <c r="J9" i="2"/>
  <c r="J7" i="2"/>
  <c r="J5" i="2"/>
  <c r="G23" i="2"/>
  <c r="F21" i="2"/>
  <c r="F19" i="2"/>
  <c r="F17" i="2"/>
  <c r="F15" i="2"/>
  <c r="F13" i="2"/>
  <c r="F11" i="2"/>
  <c r="F9" i="2"/>
  <c r="F7" i="2"/>
  <c r="F5" i="2"/>
  <c r="E23" i="2"/>
  <c r="D21" i="2"/>
  <c r="D19" i="2"/>
  <c r="D17" i="2"/>
  <c r="D15" i="2"/>
  <c r="D13" i="2"/>
  <c r="D11" i="2"/>
  <c r="D7" i="2"/>
  <c r="D9" i="2"/>
  <c r="D5" i="2"/>
  <c r="B21" i="2"/>
  <c r="B19" i="2"/>
  <c r="B17" i="2"/>
  <c r="B15" i="2"/>
  <c r="B13" i="2"/>
  <c r="B11" i="2"/>
  <c r="B9" i="2"/>
  <c r="B7" i="2"/>
  <c r="B5" i="2"/>
  <c r="M23" i="2"/>
  <c r="I23" i="2"/>
  <c r="J23" i="4" l="1"/>
  <c r="D23" i="4"/>
  <c r="F23" i="4"/>
  <c r="H23" i="4"/>
  <c r="L23" i="4"/>
  <c r="N5" i="3"/>
  <c r="N23" i="3" s="1"/>
  <c r="N15" i="2"/>
  <c r="N13" i="2"/>
  <c r="N7" i="2"/>
  <c r="N9" i="2"/>
  <c r="N11" i="2"/>
  <c r="N17" i="2"/>
  <c r="N19" i="2"/>
  <c r="N5" i="2"/>
  <c r="N21" i="2"/>
  <c r="J23" i="2"/>
  <c r="B23" i="2"/>
  <c r="D23" i="2"/>
  <c r="H23" i="2"/>
  <c r="F23" i="2"/>
  <c r="J6" i="1"/>
  <c r="K22" i="1"/>
  <c r="J20" i="1"/>
  <c r="J18" i="1"/>
  <c r="J16" i="1"/>
  <c r="J14" i="1"/>
  <c r="J12" i="1"/>
  <c r="J10" i="1"/>
  <c r="J8" i="1"/>
  <c r="J4" i="1"/>
  <c r="H20" i="1"/>
  <c r="H18" i="1"/>
  <c r="H16" i="1"/>
  <c r="H14" i="1"/>
  <c r="H12" i="1"/>
  <c r="B4" i="1"/>
  <c r="D4" i="1"/>
  <c r="F4" i="1"/>
  <c r="H4" i="1"/>
  <c r="M4" i="1"/>
  <c r="B6" i="1"/>
  <c r="D6" i="1"/>
  <c r="F6" i="1"/>
  <c r="H6" i="1"/>
  <c r="B8" i="1"/>
  <c r="D8" i="1"/>
  <c r="F8" i="1"/>
  <c r="H8" i="1"/>
  <c r="B10" i="1"/>
  <c r="D10" i="1"/>
  <c r="F10" i="1"/>
  <c r="H10" i="1"/>
  <c r="B12" i="1"/>
  <c r="D12" i="1"/>
  <c r="F12" i="1"/>
  <c r="B14" i="1"/>
  <c r="D14" i="1"/>
  <c r="F14" i="1"/>
  <c r="B16" i="1"/>
  <c r="D16" i="1"/>
  <c r="F16" i="1"/>
  <c r="B18" i="1"/>
  <c r="L18" i="1" s="1"/>
  <c r="D18" i="1"/>
  <c r="F18" i="1"/>
  <c r="B20" i="1"/>
  <c r="D20" i="1"/>
  <c r="F20" i="1"/>
  <c r="C22" i="1"/>
  <c r="E22" i="1"/>
  <c r="G22" i="1"/>
  <c r="I22" i="1"/>
  <c r="D22" i="1" l="1"/>
  <c r="B22" i="1"/>
  <c r="N23" i="2"/>
  <c r="L20" i="1"/>
  <c r="F22" i="1"/>
  <c r="L14" i="1"/>
  <c r="L12" i="1"/>
  <c r="L16" i="1"/>
  <c r="L10" i="1"/>
  <c r="L8" i="1"/>
  <c r="H22" i="1"/>
  <c r="L6" i="1"/>
  <c r="J22" i="1"/>
  <c r="L4" i="1"/>
  <c r="L22" i="1" l="1"/>
  <c r="L23" i="2"/>
</calcChain>
</file>

<file path=xl/sharedStrings.xml><?xml version="1.0" encoding="utf-8"?>
<sst xmlns="http://schemas.openxmlformats.org/spreadsheetml/2006/main" count="99" uniqueCount="33">
  <si>
    <t>人</t>
    <rPh sb="0" eb="1">
      <t>ニン</t>
    </rPh>
    <phoneticPr fontId="2"/>
  </si>
  <si>
    <t>件</t>
    <rPh sb="0" eb="1">
      <t>ケン</t>
    </rPh>
    <phoneticPr fontId="2"/>
  </si>
  <si>
    <t>送金額</t>
    <rPh sb="0" eb="3">
      <t>ソウキンガク</t>
    </rPh>
    <phoneticPr fontId="2"/>
  </si>
  <si>
    <t>終　身</t>
    <rPh sb="0" eb="1">
      <t>オワリ</t>
    </rPh>
    <rPh sb="2" eb="3">
      <t>ミ</t>
    </rPh>
    <phoneticPr fontId="2"/>
  </si>
  <si>
    <t>団　体</t>
    <rPh sb="0" eb="1">
      <t>ダン</t>
    </rPh>
    <rPh sb="2" eb="3">
      <t>カラダ</t>
    </rPh>
    <phoneticPr fontId="2"/>
  </si>
  <si>
    <t>賛　助</t>
    <rPh sb="0" eb="1">
      <t>サン</t>
    </rPh>
    <rPh sb="2" eb="3">
      <t>スケ</t>
    </rPh>
    <phoneticPr fontId="2"/>
  </si>
  <si>
    <t>通　常</t>
    <rPh sb="0" eb="1">
      <t>カヨイ　</t>
    </rPh>
    <rPh sb="2" eb="3">
      <t>ツネ</t>
    </rPh>
    <phoneticPr fontId="2"/>
  </si>
  <si>
    <t>備　考</t>
    <rPh sb="0" eb="1">
      <t>ビ</t>
    </rPh>
    <rPh sb="2" eb="3">
      <t>コウ</t>
    </rPh>
    <phoneticPr fontId="2"/>
  </si>
  <si>
    <t>（４５，０００円）</t>
    <rPh sb="7" eb="8">
      <t>エン</t>
    </rPh>
    <phoneticPr fontId="2"/>
  </si>
  <si>
    <t>（３，５００円）</t>
    <rPh sb="6" eb="7">
      <t>エン</t>
    </rPh>
    <phoneticPr fontId="2"/>
  </si>
  <si>
    <t>（２，１００円）</t>
    <rPh sb="6" eb="7">
      <t>エン</t>
    </rPh>
    <phoneticPr fontId="2"/>
  </si>
  <si>
    <t>（１，４００円）</t>
    <rPh sb="6" eb="7">
      <t>エン</t>
    </rPh>
    <phoneticPr fontId="2"/>
  </si>
  <si>
    <t>区　　　分</t>
    <rPh sb="0" eb="1">
      <t>ク</t>
    </rPh>
    <rPh sb="4" eb="5">
      <t>ブン</t>
    </rPh>
    <phoneticPr fontId="2"/>
  </si>
  <si>
    <t>教育会会費送金明細表</t>
    <rPh sb="0" eb="2">
      <t>キョウイク</t>
    </rPh>
    <rPh sb="2" eb="3">
      <t>カイ</t>
    </rPh>
    <rPh sb="3" eb="5">
      <t>カイヒ</t>
    </rPh>
    <rPh sb="5" eb="7">
      <t>ソウキン</t>
    </rPh>
    <rPh sb="7" eb="9">
      <t>メイサイ</t>
    </rPh>
    <rPh sb="9" eb="10">
      <t>ヒョウ</t>
    </rPh>
    <phoneticPr fontId="2"/>
  </si>
  <si>
    <t>（地区・団体・学校・園等）</t>
    <rPh sb="1" eb="3">
      <t>チク</t>
    </rPh>
    <rPh sb="4" eb="6">
      <t>ダンタイ</t>
    </rPh>
    <rPh sb="7" eb="9">
      <t>ガッコウ</t>
    </rPh>
    <rPh sb="10" eb="11">
      <t>エン</t>
    </rPh>
    <rPh sb="11" eb="12">
      <t>トウ</t>
    </rPh>
    <phoneticPr fontId="2"/>
  </si>
  <si>
    <t>計</t>
    <rPh sb="0" eb="1">
      <t>ケイ</t>
    </rPh>
    <phoneticPr fontId="2"/>
  </si>
  <si>
    <t>通　常（P）</t>
    <rPh sb="0" eb="1">
      <t>カヨイ　</t>
    </rPh>
    <rPh sb="2" eb="3">
      <t>ツネ</t>
    </rPh>
    <phoneticPr fontId="2"/>
  </si>
  <si>
    <t>No</t>
    <phoneticPr fontId="2"/>
  </si>
  <si>
    <t>（　　下　　　関　　）支部</t>
    <rPh sb="3" eb="4">
      <t>シモ</t>
    </rPh>
    <rPh sb="7" eb="8">
      <t>カン</t>
    </rPh>
    <rPh sb="11" eb="13">
      <t>シブ</t>
    </rPh>
    <phoneticPr fontId="2"/>
  </si>
  <si>
    <t>下関南高</t>
    <rPh sb="0" eb="2">
      <t>シモノセキ</t>
    </rPh>
    <rPh sb="2" eb="3">
      <t>ミナミ</t>
    </rPh>
    <rPh sb="3" eb="4">
      <t>コウ</t>
    </rPh>
    <phoneticPr fontId="2"/>
  </si>
  <si>
    <t>下関市教委</t>
    <rPh sb="0" eb="2">
      <t>シモノセキ</t>
    </rPh>
    <rPh sb="2" eb="3">
      <t>シ</t>
    </rPh>
    <rPh sb="3" eb="5">
      <t>キョウイ</t>
    </rPh>
    <phoneticPr fontId="2"/>
  </si>
  <si>
    <t>地区委員</t>
    <rPh sb="0" eb="2">
      <t>チク</t>
    </rPh>
    <rPh sb="2" eb="4">
      <t>イイン</t>
    </rPh>
    <phoneticPr fontId="2"/>
  </si>
  <si>
    <t>（7００円）</t>
    <rPh sb="4" eb="5">
      <t>エン</t>
    </rPh>
    <phoneticPr fontId="2"/>
  </si>
  <si>
    <t>(新)
通　常</t>
    <rPh sb="1" eb="2">
      <t>シン</t>
    </rPh>
    <rPh sb="4" eb="5">
      <t>カヨイ　</t>
    </rPh>
    <rPh sb="6" eb="7">
      <t>ツネ</t>
    </rPh>
    <phoneticPr fontId="2"/>
  </si>
  <si>
    <t>(新)
終　身</t>
    <rPh sb="1" eb="2">
      <t>シン</t>
    </rPh>
    <rPh sb="4" eb="5">
      <t>オワリ</t>
    </rPh>
    <rPh sb="6" eb="7">
      <t>ミ</t>
    </rPh>
    <phoneticPr fontId="2"/>
  </si>
  <si>
    <t>(新)
通　常（P）</t>
    <rPh sb="1" eb="2">
      <t>シン</t>
    </rPh>
    <rPh sb="4" eb="5">
      <t>カヨイ　</t>
    </rPh>
    <rPh sb="6" eb="7">
      <t>ツネ</t>
    </rPh>
    <phoneticPr fontId="2"/>
  </si>
  <si>
    <t>（７００円）</t>
    <rPh sb="4" eb="5">
      <t>エン</t>
    </rPh>
    <phoneticPr fontId="2"/>
  </si>
  <si>
    <t>（　　　　　　　　　）支部</t>
    <rPh sb="11" eb="13">
      <t>シブ</t>
    </rPh>
    <phoneticPr fontId="2"/>
  </si>
  <si>
    <t>2019　年度</t>
    <rPh sb="5" eb="7">
      <t>ネンド</t>
    </rPh>
    <phoneticPr fontId="2"/>
  </si>
  <si>
    <t>令和(　　)年度</t>
    <rPh sb="0" eb="2">
      <t>レイワ</t>
    </rPh>
    <rPh sb="6" eb="8">
      <t>ネンド</t>
    </rPh>
    <phoneticPr fontId="2"/>
  </si>
  <si>
    <t>令和( 　 )年度</t>
    <rPh sb="0" eb="2">
      <t>レイワ</t>
    </rPh>
    <rPh sb="7" eb="9">
      <t>ネンド</t>
    </rPh>
    <phoneticPr fontId="2"/>
  </si>
  <si>
    <t>（　　　　　　　　　）支部</t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</si>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</sst>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176" fontId="4" fillId="0" borderId="1" xfId="0" applyNumberFormat="1" applyFont="1" applyBorder="1" applyAlignment="1">
      <alignment horizontal="center"/>
    </xf>
    <xf numFmtId="176" fontId="4" fillId="0" borderId="0" xfId="0" applyNumberFormat="1" applyFont="1"/>
    <xf numFmtId="38" fontId="4" fillId="0" borderId="1" xfId="1" applyFont="1" applyBorder="1" applyAlignment="1">
      <alignment horizontal="center"/>
    </xf>
    <xf numFmtId="38" fontId="4" fillId="0" borderId="0" xfId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shrinkToFit="1"/>
    </xf>
    <xf numFmtId="38" fontId="3" fillId="0" borderId="2" xfId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" xfId="1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 shrinkToFit="1"/>
    </xf>
    <xf numFmtId="38" fontId="8" fillId="0" borderId="2" xfId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inden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top"/>
    </xf>
    <xf numFmtId="38" fontId="5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  <xf numFmtId="38" fontId="5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38" fontId="5" fillId="0" borderId="1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5" fillId="0" borderId="12" xfId="1" applyFont="1" applyBorder="1" applyAlignment="1">
      <alignment vertical="center" shrinkToFit="1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top"/>
    </xf>
    <xf numFmtId="0" fontId="9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workbookViewId="0">
      <selection activeCell="C1" sqref="C1:G1"/>
    </sheetView>
  </sheetViews>
  <sheetFormatPr defaultRowHeight="18.95" customHeight="1" x14ac:dyDescent="0.2"/>
  <cols>
    <col min="1" max="1" width="15.125" style="1" customWidth="1"/>
    <col min="2" max="2" width="11.5" style="5" customWidth="1"/>
    <col min="3" max="3" width="4.5" style="11" customWidth="1"/>
    <col min="4" max="4" width="11.5" style="5" customWidth="1"/>
    <col min="5" max="5" width="4.5" style="11" customWidth="1"/>
    <col min="6" max="6" width="11.5" style="3" customWidth="1"/>
    <col min="7" max="7" width="4.5" style="11" customWidth="1"/>
    <col min="8" max="8" width="11.5" style="5" customWidth="1"/>
    <col min="9" max="9" width="4.5" style="11" customWidth="1"/>
    <col min="10" max="10" width="11.5" style="5" customWidth="1"/>
    <col min="11" max="11" width="4.5" style="11" customWidth="1"/>
    <col min="12" max="12" width="13.375" style="1" customWidth="1"/>
    <col min="13" max="13" width="9.5" style="1" customWidth="1"/>
    <col min="14" max="14" width="8.25" style="1" customWidth="1"/>
    <col min="15" max="16384" width="9" style="1"/>
  </cols>
  <sheetData>
    <row r="1" spans="1:13" ht="30" customHeight="1" x14ac:dyDescent="0.15">
      <c r="A1" s="25" t="s">
        <v>28</v>
      </c>
      <c r="B1" s="25"/>
      <c r="C1" s="31" t="s">
        <v>13</v>
      </c>
      <c r="D1" s="31"/>
      <c r="E1" s="31"/>
      <c r="F1" s="31"/>
      <c r="G1" s="31"/>
      <c r="H1" s="28" t="s">
        <v>18</v>
      </c>
      <c r="I1" s="28"/>
      <c r="J1" s="28"/>
      <c r="K1" s="28"/>
      <c r="L1" s="28"/>
      <c r="M1" s="10" t="s">
        <v>17</v>
      </c>
    </row>
    <row r="2" spans="1:13" ht="23.25" customHeight="1" x14ac:dyDescent="0.15">
      <c r="A2" s="6" t="s">
        <v>12</v>
      </c>
      <c r="B2" s="4" t="s">
        <v>3</v>
      </c>
      <c r="C2" s="26" t="s">
        <v>0</v>
      </c>
      <c r="D2" s="4" t="s">
        <v>4</v>
      </c>
      <c r="E2" s="26" t="s">
        <v>1</v>
      </c>
      <c r="F2" s="2" t="s">
        <v>5</v>
      </c>
      <c r="G2" s="26" t="s">
        <v>0</v>
      </c>
      <c r="H2" s="4" t="s">
        <v>6</v>
      </c>
      <c r="I2" s="27" t="s">
        <v>0</v>
      </c>
      <c r="J2" s="4" t="s">
        <v>16</v>
      </c>
      <c r="K2" s="27" t="s">
        <v>0</v>
      </c>
      <c r="L2" s="29" t="s">
        <v>2</v>
      </c>
      <c r="M2" s="37" t="s">
        <v>7</v>
      </c>
    </row>
    <row r="3" spans="1:13" ht="16.5" customHeight="1" x14ac:dyDescent="0.15">
      <c r="A3" s="7" t="s">
        <v>14</v>
      </c>
      <c r="B3" s="8" t="s">
        <v>8</v>
      </c>
      <c r="C3" s="26"/>
      <c r="D3" s="8" t="s">
        <v>9</v>
      </c>
      <c r="E3" s="26"/>
      <c r="F3" s="9" t="s">
        <v>10</v>
      </c>
      <c r="G3" s="26"/>
      <c r="H3" s="8" t="s">
        <v>11</v>
      </c>
      <c r="I3" s="27"/>
      <c r="J3" s="8" t="s">
        <v>11</v>
      </c>
      <c r="K3" s="27"/>
      <c r="L3" s="30"/>
      <c r="M3" s="38"/>
    </row>
    <row r="4" spans="1:13" s="12" customFormat="1" ht="18.95" customHeight="1" x14ac:dyDescent="0.15">
      <c r="A4" s="46" t="s">
        <v>19</v>
      </c>
      <c r="B4" s="34" t="str">
        <f>IF(C4="","",C4*50000)</f>
        <v/>
      </c>
      <c r="C4" s="34"/>
      <c r="D4" s="34" t="str">
        <f>IF(E4="","",E4*3500)</f>
        <v/>
      </c>
      <c r="E4" s="34"/>
      <c r="F4" s="34" t="str">
        <f>IF(G4="","",G4*2100)</f>
        <v/>
      </c>
      <c r="G4" s="34"/>
      <c r="H4" s="34">
        <f>IF(I4="","",I4*1400)</f>
        <v>1400</v>
      </c>
      <c r="I4" s="34">
        <v>1</v>
      </c>
      <c r="J4" s="34" t="str">
        <f>IF(K4="","",K4*1400)</f>
        <v/>
      </c>
      <c r="K4" s="34"/>
      <c r="L4" s="39">
        <f>SUM(B4,D4,F4,H4,J4)</f>
        <v>1400</v>
      </c>
      <c r="M4" s="32" t="str">
        <f>IF(N4="","",N4*50000)</f>
        <v/>
      </c>
    </row>
    <row r="5" spans="1:13" s="12" customFormat="1" ht="18.95" customHeight="1" x14ac:dyDescent="0.15">
      <c r="A5" s="47"/>
      <c r="B5" s="35"/>
      <c r="C5" s="36"/>
      <c r="D5" s="35"/>
      <c r="E5" s="36"/>
      <c r="F5" s="35"/>
      <c r="G5" s="36"/>
      <c r="H5" s="35"/>
      <c r="I5" s="36"/>
      <c r="J5" s="35"/>
      <c r="K5" s="36"/>
      <c r="L5" s="40"/>
      <c r="M5" s="33"/>
    </row>
    <row r="6" spans="1:13" s="12" customFormat="1" ht="18.75" customHeight="1" x14ac:dyDescent="0.15">
      <c r="A6" s="46" t="s">
        <v>20</v>
      </c>
      <c r="B6" s="34" t="str">
        <f>IF(C6="","",C6*50000)</f>
        <v/>
      </c>
      <c r="C6" s="34"/>
      <c r="D6" s="34" t="str">
        <f>IF(E6="","",E6*3500)</f>
        <v/>
      </c>
      <c r="E6" s="34"/>
      <c r="F6" s="34" t="str">
        <f>IF(G6="","",G6*2100)</f>
        <v/>
      </c>
      <c r="G6" s="34"/>
      <c r="H6" s="34">
        <f>IF(I6="","",I6*1400)</f>
        <v>25200</v>
      </c>
      <c r="I6" s="34">
        <v>18</v>
      </c>
      <c r="J6" s="34" t="str">
        <f>IF(K6="","",K6*1400)</f>
        <v/>
      </c>
      <c r="K6" s="34"/>
      <c r="L6" s="39">
        <f>SUM(B6,D6,F6,H6,J6)</f>
        <v>25200</v>
      </c>
      <c r="M6" s="32"/>
    </row>
    <row r="7" spans="1:13" s="12" customFormat="1" ht="18.95" customHeight="1" x14ac:dyDescent="0.15">
      <c r="A7" s="47"/>
      <c r="B7" s="35"/>
      <c r="C7" s="36"/>
      <c r="D7" s="35"/>
      <c r="E7" s="36"/>
      <c r="F7" s="35"/>
      <c r="G7" s="36"/>
      <c r="H7" s="35"/>
      <c r="I7" s="36"/>
      <c r="J7" s="35"/>
      <c r="K7" s="36"/>
      <c r="L7" s="40"/>
      <c r="M7" s="33"/>
    </row>
    <row r="8" spans="1:13" s="12" customFormat="1" ht="18.95" customHeight="1" x14ac:dyDescent="0.15">
      <c r="A8" s="46" t="s">
        <v>21</v>
      </c>
      <c r="B8" s="34" t="str">
        <f>IF(C8="","",C8*50000)</f>
        <v/>
      </c>
      <c r="C8" s="41"/>
      <c r="D8" s="34" t="str">
        <f>IF(E8="","",E8*3500)</f>
        <v/>
      </c>
      <c r="E8" s="41"/>
      <c r="F8" s="34">
        <f>IF(G8="","",G8*2100)</f>
        <v>35700</v>
      </c>
      <c r="G8" s="41">
        <v>17</v>
      </c>
      <c r="H8" s="34">
        <f>IF(I8="","",I8*1400)</f>
        <v>158200</v>
      </c>
      <c r="I8" s="43">
        <v>113</v>
      </c>
      <c r="J8" s="34" t="str">
        <f>IF(K8="","",K8*1400)</f>
        <v/>
      </c>
      <c r="K8" s="41"/>
      <c r="L8" s="39">
        <f>SUM(B8,D8,F8,H8,J8)</f>
        <v>193900</v>
      </c>
      <c r="M8" s="42"/>
    </row>
    <row r="9" spans="1:13" s="12" customFormat="1" ht="18.95" customHeight="1" x14ac:dyDescent="0.15">
      <c r="A9" s="47"/>
      <c r="B9" s="35"/>
      <c r="C9" s="41"/>
      <c r="D9" s="35"/>
      <c r="E9" s="41"/>
      <c r="F9" s="35"/>
      <c r="G9" s="41"/>
      <c r="H9" s="35"/>
      <c r="I9" s="43"/>
      <c r="J9" s="35"/>
      <c r="K9" s="41"/>
      <c r="L9" s="40"/>
      <c r="M9" s="42"/>
    </row>
    <row r="10" spans="1:13" s="12" customFormat="1" ht="18.95" customHeight="1" x14ac:dyDescent="0.15">
      <c r="A10" s="46"/>
      <c r="B10" s="34" t="str">
        <f>IF(C10="","",C10*50000)</f>
        <v/>
      </c>
      <c r="C10" s="41"/>
      <c r="D10" s="34" t="str">
        <f>IF(E10="","",E10*3500)</f>
        <v/>
      </c>
      <c r="E10" s="41"/>
      <c r="F10" s="34" t="str">
        <f>IF(G10="","",G10*2100)</f>
        <v/>
      </c>
      <c r="G10" s="41"/>
      <c r="H10" s="34" t="str">
        <f>IF(I10="","",I10*1400)</f>
        <v/>
      </c>
      <c r="I10" s="41"/>
      <c r="J10" s="34" t="str">
        <f>IF(K10="","",K10*1400)</f>
        <v/>
      </c>
      <c r="K10" s="41"/>
      <c r="L10" s="39">
        <f>SUM(B10,D10,F10,H10,J10)</f>
        <v>0</v>
      </c>
      <c r="M10" s="42"/>
    </row>
    <row r="11" spans="1:13" s="12" customFormat="1" ht="18.95" customHeight="1" x14ac:dyDescent="0.15">
      <c r="A11" s="47"/>
      <c r="B11" s="35"/>
      <c r="C11" s="41"/>
      <c r="D11" s="35"/>
      <c r="E11" s="41"/>
      <c r="F11" s="35"/>
      <c r="G11" s="41"/>
      <c r="H11" s="35"/>
      <c r="I11" s="41"/>
      <c r="J11" s="35"/>
      <c r="K11" s="41"/>
      <c r="L11" s="40"/>
      <c r="M11" s="42"/>
    </row>
    <row r="12" spans="1:13" s="12" customFormat="1" ht="18.95" customHeight="1" x14ac:dyDescent="0.15">
      <c r="A12" s="46"/>
      <c r="B12" s="34" t="str">
        <f>IF(C12="","",C12*50000)</f>
        <v/>
      </c>
      <c r="C12" s="41"/>
      <c r="D12" s="34" t="str">
        <f>IF(E12="","",E12*3500)</f>
        <v/>
      </c>
      <c r="E12" s="41"/>
      <c r="F12" s="34" t="str">
        <f>IF(G12="","",G12*2100)</f>
        <v/>
      </c>
      <c r="G12" s="41"/>
      <c r="H12" s="34" t="str">
        <f>IF(I12="","",I12*1400)</f>
        <v/>
      </c>
      <c r="I12" s="41"/>
      <c r="J12" s="34" t="str">
        <f>IF(K12="","",K12*1400)</f>
        <v/>
      </c>
      <c r="K12" s="41"/>
      <c r="L12" s="39">
        <f>SUM(B12,D12,F12,H12,J12)</f>
        <v>0</v>
      </c>
      <c r="M12" s="42"/>
    </row>
    <row r="13" spans="1:13" s="12" customFormat="1" ht="18.95" customHeight="1" x14ac:dyDescent="0.15">
      <c r="A13" s="47"/>
      <c r="B13" s="35"/>
      <c r="C13" s="41"/>
      <c r="D13" s="35"/>
      <c r="E13" s="41"/>
      <c r="F13" s="35"/>
      <c r="G13" s="41"/>
      <c r="H13" s="35"/>
      <c r="I13" s="41"/>
      <c r="J13" s="35"/>
      <c r="K13" s="41"/>
      <c r="L13" s="40"/>
      <c r="M13" s="42"/>
    </row>
    <row r="14" spans="1:13" s="12" customFormat="1" ht="18.95" customHeight="1" x14ac:dyDescent="0.15">
      <c r="A14" s="46"/>
      <c r="B14" s="34" t="str">
        <f>IF(C14="","",C14*50000)</f>
        <v/>
      </c>
      <c r="C14" s="41"/>
      <c r="D14" s="34" t="str">
        <f>IF(E14="","",E14*3500)</f>
        <v/>
      </c>
      <c r="E14" s="41"/>
      <c r="F14" s="34" t="str">
        <f>IF(G14="","",G14*2100)</f>
        <v/>
      </c>
      <c r="G14" s="41"/>
      <c r="H14" s="34" t="str">
        <f>IF(I14="","",I14*1400)</f>
        <v/>
      </c>
      <c r="I14" s="41"/>
      <c r="J14" s="34" t="str">
        <f>IF(K14="","",K14*1400)</f>
        <v/>
      </c>
      <c r="K14" s="41"/>
      <c r="L14" s="39">
        <f>SUM(B14,D14,F14,H14,J14)</f>
        <v>0</v>
      </c>
      <c r="M14" s="42"/>
    </row>
    <row r="15" spans="1:13" s="12" customFormat="1" ht="18.95" customHeight="1" x14ac:dyDescent="0.15">
      <c r="A15" s="47"/>
      <c r="B15" s="35"/>
      <c r="C15" s="41"/>
      <c r="D15" s="35"/>
      <c r="E15" s="41"/>
      <c r="F15" s="35"/>
      <c r="G15" s="41"/>
      <c r="H15" s="35"/>
      <c r="I15" s="41"/>
      <c r="J15" s="35"/>
      <c r="K15" s="41"/>
      <c r="L15" s="40"/>
      <c r="M15" s="42"/>
    </row>
    <row r="16" spans="1:13" s="12" customFormat="1" ht="18.95" customHeight="1" x14ac:dyDescent="0.15">
      <c r="A16" s="46"/>
      <c r="B16" s="34" t="str">
        <f>IF(C16="","",C16*50000)</f>
        <v/>
      </c>
      <c r="C16" s="41"/>
      <c r="D16" s="34" t="str">
        <f>IF(E16="","",E16*3500)</f>
        <v/>
      </c>
      <c r="E16" s="41"/>
      <c r="F16" s="34" t="str">
        <f>IF(G16="","",G16*2100)</f>
        <v/>
      </c>
      <c r="G16" s="41"/>
      <c r="H16" s="34" t="str">
        <f>IF(I16="","",I16*1400)</f>
        <v/>
      </c>
      <c r="I16" s="41"/>
      <c r="J16" s="34" t="str">
        <f>IF(K16="","",K16*1400)</f>
        <v/>
      </c>
      <c r="K16" s="41"/>
      <c r="L16" s="39">
        <f>SUM(B16,D16,F16,H16,J16)</f>
        <v>0</v>
      </c>
      <c r="M16" s="42"/>
    </row>
    <row r="17" spans="1:13" s="12" customFormat="1" ht="18.95" customHeight="1" x14ac:dyDescent="0.15">
      <c r="A17" s="47"/>
      <c r="B17" s="35"/>
      <c r="C17" s="41"/>
      <c r="D17" s="35"/>
      <c r="E17" s="41"/>
      <c r="F17" s="35"/>
      <c r="G17" s="41"/>
      <c r="H17" s="35"/>
      <c r="I17" s="41"/>
      <c r="J17" s="35"/>
      <c r="K17" s="41"/>
      <c r="L17" s="40"/>
      <c r="M17" s="42"/>
    </row>
    <row r="18" spans="1:13" s="12" customFormat="1" ht="18.95" customHeight="1" x14ac:dyDescent="0.15">
      <c r="A18" s="46"/>
      <c r="B18" s="34" t="str">
        <f>IF(C18="","",C18*50000)</f>
        <v/>
      </c>
      <c r="C18" s="41"/>
      <c r="D18" s="34" t="str">
        <f>IF(E18="","",E18*3500)</f>
        <v/>
      </c>
      <c r="E18" s="41"/>
      <c r="F18" s="34" t="str">
        <f>IF(G18="","",G18*2100)</f>
        <v/>
      </c>
      <c r="G18" s="41"/>
      <c r="H18" s="34" t="str">
        <f>IF(I18="","",I18*1400)</f>
        <v/>
      </c>
      <c r="I18" s="41"/>
      <c r="J18" s="34" t="str">
        <f>IF(K18="","",K18*1400)</f>
        <v/>
      </c>
      <c r="K18" s="41"/>
      <c r="L18" s="39">
        <f>SUM(B18,D18,F18,H18,J18)</f>
        <v>0</v>
      </c>
      <c r="M18" s="42"/>
    </row>
    <row r="19" spans="1:13" s="12" customFormat="1" ht="18.95" customHeight="1" x14ac:dyDescent="0.15">
      <c r="A19" s="47"/>
      <c r="B19" s="35"/>
      <c r="C19" s="41"/>
      <c r="D19" s="35"/>
      <c r="E19" s="41"/>
      <c r="F19" s="35"/>
      <c r="G19" s="41"/>
      <c r="H19" s="35"/>
      <c r="I19" s="41"/>
      <c r="J19" s="35"/>
      <c r="K19" s="41"/>
      <c r="L19" s="40"/>
      <c r="M19" s="42"/>
    </row>
    <row r="20" spans="1:13" s="12" customFormat="1" ht="18.95" customHeight="1" x14ac:dyDescent="0.15">
      <c r="A20" s="46"/>
      <c r="B20" s="34" t="str">
        <f>IF(C20="","",C20*50000)</f>
        <v/>
      </c>
      <c r="C20" s="41"/>
      <c r="D20" s="34" t="str">
        <f>IF(E20="","",E20*3500)</f>
        <v/>
      </c>
      <c r="E20" s="41"/>
      <c r="F20" s="34" t="str">
        <f>IF(G20="","",G20*2100)</f>
        <v/>
      </c>
      <c r="G20" s="41"/>
      <c r="H20" s="34" t="str">
        <f>IF(I20="","",I20*1400)</f>
        <v/>
      </c>
      <c r="I20" s="41"/>
      <c r="J20" s="34" t="str">
        <f>IF(K20="","",K20*1400)</f>
        <v/>
      </c>
      <c r="K20" s="41"/>
      <c r="L20" s="39">
        <f>SUM(B20,D20,F20,H20,J20)</f>
        <v>0</v>
      </c>
      <c r="M20" s="42"/>
    </row>
    <row r="21" spans="1:13" s="12" customFormat="1" ht="18.95" customHeight="1" x14ac:dyDescent="0.15">
      <c r="A21" s="47"/>
      <c r="B21" s="35"/>
      <c r="C21" s="41"/>
      <c r="D21" s="35"/>
      <c r="E21" s="41"/>
      <c r="F21" s="35"/>
      <c r="G21" s="41"/>
      <c r="H21" s="35"/>
      <c r="I21" s="41"/>
      <c r="J21" s="35"/>
      <c r="K21" s="41"/>
      <c r="L21" s="40"/>
      <c r="M21" s="42"/>
    </row>
    <row r="22" spans="1:13" s="12" customFormat="1" ht="18.95" customHeight="1" x14ac:dyDescent="0.15">
      <c r="A22" s="44" t="s">
        <v>15</v>
      </c>
      <c r="B22" s="41">
        <f t="shared" ref="B22:L22" si="0">SUM(B4:B21)</f>
        <v>0</v>
      </c>
      <c r="C22" s="41">
        <f t="shared" si="0"/>
        <v>0</v>
      </c>
      <c r="D22" s="41">
        <f t="shared" si="0"/>
        <v>0</v>
      </c>
      <c r="E22" s="41">
        <f t="shared" si="0"/>
        <v>0</v>
      </c>
      <c r="F22" s="41">
        <f t="shared" si="0"/>
        <v>35700</v>
      </c>
      <c r="G22" s="41">
        <f t="shared" si="0"/>
        <v>17</v>
      </c>
      <c r="H22" s="41">
        <f t="shared" si="0"/>
        <v>184800</v>
      </c>
      <c r="I22" s="43">
        <f t="shared" si="0"/>
        <v>132</v>
      </c>
      <c r="J22" s="41">
        <f>SUM(J4:J21)</f>
        <v>0</v>
      </c>
      <c r="K22" s="41">
        <f>SUM(K4:K21)</f>
        <v>0</v>
      </c>
      <c r="L22" s="41">
        <f t="shared" si="0"/>
        <v>220500</v>
      </c>
      <c r="M22" s="42"/>
    </row>
    <row r="23" spans="1:13" s="12" customFormat="1" ht="18.95" customHeight="1" x14ac:dyDescent="0.15">
      <c r="A23" s="45"/>
      <c r="B23" s="41"/>
      <c r="C23" s="41"/>
      <c r="D23" s="41"/>
      <c r="E23" s="41"/>
      <c r="F23" s="41"/>
      <c r="G23" s="41"/>
      <c r="H23" s="41"/>
      <c r="I23" s="43"/>
      <c r="J23" s="41"/>
      <c r="K23" s="41"/>
      <c r="L23" s="41"/>
      <c r="M23" s="42"/>
    </row>
  </sheetData>
  <mergeCells count="140">
    <mergeCell ref="A12:A13"/>
    <mergeCell ref="A14:A15"/>
    <mergeCell ref="A16:A17"/>
    <mergeCell ref="A18:A19"/>
    <mergeCell ref="A4:A5"/>
    <mergeCell ref="A6:A7"/>
    <mergeCell ref="A8:A9"/>
    <mergeCell ref="A10:A11"/>
    <mergeCell ref="K6:K7"/>
    <mergeCell ref="J8:J9"/>
    <mergeCell ref="K8:K9"/>
    <mergeCell ref="J10:J11"/>
    <mergeCell ref="K10:K11"/>
    <mergeCell ref="J12:J13"/>
    <mergeCell ref="K12:K13"/>
    <mergeCell ref="J14:J15"/>
    <mergeCell ref="K14:K15"/>
    <mergeCell ref="J16:J17"/>
    <mergeCell ref="K16:K17"/>
    <mergeCell ref="J18:J19"/>
    <mergeCell ref="K18:K19"/>
    <mergeCell ref="A22:A23"/>
    <mergeCell ref="G22:G23"/>
    <mergeCell ref="H22:H23"/>
    <mergeCell ref="I22:I23"/>
    <mergeCell ref="L22:L23"/>
    <mergeCell ref="B22:B23"/>
    <mergeCell ref="C22:C23"/>
    <mergeCell ref="D22:D23"/>
    <mergeCell ref="A20:A21"/>
    <mergeCell ref="J20:J21"/>
    <mergeCell ref="K20:K21"/>
    <mergeCell ref="J22:J23"/>
    <mergeCell ref="K22:K23"/>
    <mergeCell ref="E22:E23"/>
    <mergeCell ref="F22:F23"/>
    <mergeCell ref="M22:M23"/>
    <mergeCell ref="B20:B21"/>
    <mergeCell ref="C20:C21"/>
    <mergeCell ref="D20:D21"/>
    <mergeCell ref="E20:E21"/>
    <mergeCell ref="M16:M17"/>
    <mergeCell ref="B18:B19"/>
    <mergeCell ref="C18:C19"/>
    <mergeCell ref="D18:D19"/>
    <mergeCell ref="E18:E19"/>
    <mergeCell ref="F18:F19"/>
    <mergeCell ref="H18:H19"/>
    <mergeCell ref="I18:I19"/>
    <mergeCell ref="I16:I17"/>
    <mergeCell ref="L16:L17"/>
    <mergeCell ref="M18:M19"/>
    <mergeCell ref="F20:F21"/>
    <mergeCell ref="G20:G21"/>
    <mergeCell ref="H20:H21"/>
    <mergeCell ref="G18:G19"/>
    <mergeCell ref="L18:L19"/>
    <mergeCell ref="I20:I21"/>
    <mergeCell ref="L20:L21"/>
    <mergeCell ref="M20:M21"/>
    <mergeCell ref="M14:M15"/>
    <mergeCell ref="B16:B17"/>
    <mergeCell ref="C16:C17"/>
    <mergeCell ref="D16:D17"/>
    <mergeCell ref="E16:E17"/>
    <mergeCell ref="F16:F17"/>
    <mergeCell ref="G16:G17"/>
    <mergeCell ref="H16:H17"/>
    <mergeCell ref="G14:G15"/>
    <mergeCell ref="H14:H15"/>
    <mergeCell ref="M12:M13"/>
    <mergeCell ref="B14:B15"/>
    <mergeCell ref="C14:C15"/>
    <mergeCell ref="D14:D15"/>
    <mergeCell ref="E14:E15"/>
    <mergeCell ref="F14:F15"/>
    <mergeCell ref="M8:M9"/>
    <mergeCell ref="B10:B11"/>
    <mergeCell ref="C10:C11"/>
    <mergeCell ref="D10:D11"/>
    <mergeCell ref="E10:E11"/>
    <mergeCell ref="F10:F11"/>
    <mergeCell ref="I14:I15"/>
    <mergeCell ref="L14:L15"/>
    <mergeCell ref="I12:I13"/>
    <mergeCell ref="L12:L13"/>
    <mergeCell ref="M10:M11"/>
    <mergeCell ref="B12:B13"/>
    <mergeCell ref="C12:C13"/>
    <mergeCell ref="D12:D13"/>
    <mergeCell ref="E12:E13"/>
    <mergeCell ref="F12:F13"/>
    <mergeCell ref="L10:L11"/>
    <mergeCell ref="I8:I9"/>
    <mergeCell ref="L8:L9"/>
    <mergeCell ref="F8:F9"/>
    <mergeCell ref="G8:G9"/>
    <mergeCell ref="H8:H9"/>
    <mergeCell ref="G12:G13"/>
    <mergeCell ref="H12:H13"/>
    <mergeCell ref="G10:G11"/>
    <mergeCell ref="H10:H11"/>
    <mergeCell ref="B6:B7"/>
    <mergeCell ref="D6:D7"/>
    <mergeCell ref="B8:B9"/>
    <mergeCell ref="C8:C9"/>
    <mergeCell ref="D8:D9"/>
    <mergeCell ref="E8:E9"/>
    <mergeCell ref="C6:C7"/>
    <mergeCell ref="E6:E7"/>
    <mergeCell ref="I10:I11"/>
    <mergeCell ref="I6:I7"/>
    <mergeCell ref="L6:L7"/>
    <mergeCell ref="M6:M7"/>
    <mergeCell ref="F6:F7"/>
    <mergeCell ref="G6:G7"/>
    <mergeCell ref="H6:H7"/>
    <mergeCell ref="J4:J5"/>
    <mergeCell ref="K4:K5"/>
    <mergeCell ref="J6:J7"/>
    <mergeCell ref="M2:M3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A1:B1"/>
    <mergeCell ref="G2:G3"/>
    <mergeCell ref="I2:I3"/>
    <mergeCell ref="H1:L1"/>
    <mergeCell ref="C2:C3"/>
    <mergeCell ref="E2:E3"/>
    <mergeCell ref="L2:L3"/>
    <mergeCell ref="C1:G1"/>
    <mergeCell ref="K2:K3"/>
  </mergeCells>
  <phoneticPr fontId="2"/>
  <printOptions horizontalCentered="1"/>
  <pageMargins left="0.59055118110236227" right="0.19685039370078741" top="0.59055118110236227" bottom="0.59055118110236227" header="0.51181102362204722" footer="0.51181102362204722"/>
  <pageSetup paperSize="1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view="pageBreakPreview" zoomScale="80" zoomScaleNormal="100" zoomScaleSheetLayoutView="80" workbookViewId="0">
      <selection activeCell="D7" sqref="D7:D8"/>
    </sheetView>
  </sheetViews>
  <sheetFormatPr defaultRowHeight="18.95" customHeight="1" x14ac:dyDescent="0.2"/>
  <cols>
    <col min="1" max="1" width="15.875" style="1" customWidth="1"/>
    <col min="2" max="2" width="12.5" style="5" customWidth="1"/>
    <col min="3" max="3" width="5.25" style="11" customWidth="1"/>
    <col min="4" max="4" width="12.5" style="11" customWidth="1"/>
    <col min="5" max="5" width="5.25" style="11" customWidth="1"/>
    <col min="6" max="6" width="12.5" style="3" customWidth="1"/>
    <col min="7" max="7" width="5.25" style="11" customWidth="1"/>
    <col min="8" max="8" width="12.5" style="5" customWidth="1"/>
    <col min="9" max="9" width="5.25" style="11" customWidth="1"/>
    <col min="10" max="10" width="12.5" style="5" customWidth="1"/>
    <col min="11" max="11" width="5.25" style="11" customWidth="1"/>
    <col min="12" max="12" width="12.5" style="5" customWidth="1"/>
    <col min="13" max="13" width="5.25" style="11" customWidth="1"/>
    <col min="14" max="15" width="7.75" style="1" customWidth="1"/>
    <col min="16" max="16384" width="9" style="1"/>
  </cols>
  <sheetData>
    <row r="1" spans="1:15" ht="24.75" customHeight="1" x14ac:dyDescent="0.2"/>
    <row r="2" spans="1:15" ht="30" customHeight="1" x14ac:dyDescent="0.15">
      <c r="A2" s="13" t="s">
        <v>29</v>
      </c>
      <c r="B2" s="13"/>
      <c r="C2" s="31" t="s">
        <v>13</v>
      </c>
      <c r="D2" s="31"/>
      <c r="E2" s="31"/>
      <c r="F2" s="31"/>
      <c r="G2" s="31"/>
      <c r="H2" s="31"/>
      <c r="I2" s="31"/>
      <c r="J2" s="31"/>
      <c r="K2" s="49" t="s">
        <v>27</v>
      </c>
      <c r="L2" s="49"/>
      <c r="M2" s="49"/>
      <c r="N2" s="49"/>
      <c r="O2" s="14" t="s">
        <v>17</v>
      </c>
    </row>
    <row r="3" spans="1:15" s="11" customFormat="1" ht="39" customHeight="1" x14ac:dyDescent="0.2">
      <c r="A3" s="15" t="s">
        <v>12</v>
      </c>
      <c r="B3" s="16" t="s">
        <v>6</v>
      </c>
      <c r="C3" s="27" t="s">
        <v>0</v>
      </c>
      <c r="D3" s="17" t="s">
        <v>23</v>
      </c>
      <c r="E3" s="27" t="s">
        <v>0</v>
      </c>
      <c r="F3" s="18" t="s">
        <v>5</v>
      </c>
      <c r="G3" s="26" t="s">
        <v>0</v>
      </c>
      <c r="H3" s="17" t="s">
        <v>24</v>
      </c>
      <c r="I3" s="26" t="s">
        <v>0</v>
      </c>
      <c r="J3" s="16" t="s">
        <v>16</v>
      </c>
      <c r="K3" s="27" t="s">
        <v>0</v>
      </c>
      <c r="L3" s="17" t="s">
        <v>25</v>
      </c>
      <c r="M3" s="27" t="s">
        <v>0</v>
      </c>
      <c r="N3" s="50" t="s">
        <v>2</v>
      </c>
      <c r="O3" s="50"/>
    </row>
    <row r="4" spans="1:15" s="22" customFormat="1" ht="21" customHeight="1" x14ac:dyDescent="0.15">
      <c r="A4" s="19" t="s">
        <v>14</v>
      </c>
      <c r="B4" s="20" t="s">
        <v>11</v>
      </c>
      <c r="C4" s="27"/>
      <c r="D4" s="20" t="s">
        <v>22</v>
      </c>
      <c r="E4" s="27"/>
      <c r="F4" s="21" t="s">
        <v>10</v>
      </c>
      <c r="G4" s="26"/>
      <c r="H4" s="20" t="s">
        <v>8</v>
      </c>
      <c r="I4" s="26"/>
      <c r="J4" s="20" t="s">
        <v>11</v>
      </c>
      <c r="K4" s="27"/>
      <c r="L4" s="20" t="s">
        <v>26</v>
      </c>
      <c r="M4" s="27"/>
      <c r="N4" s="50"/>
      <c r="O4" s="50"/>
    </row>
    <row r="5" spans="1:15" s="23" customFormat="1" ht="21" customHeight="1" x14ac:dyDescent="0.15">
      <c r="A5" s="51"/>
      <c r="B5" s="34" t="str">
        <f>IF(C5="","",C5*1400)</f>
        <v/>
      </c>
      <c r="C5" s="34"/>
      <c r="D5" s="34" t="str">
        <f>IF(E5="","",E5*700)</f>
        <v/>
      </c>
      <c r="E5" s="34"/>
      <c r="F5" s="34" t="str">
        <f>IF(G5="","",G5*2100)</f>
        <v/>
      </c>
      <c r="G5" s="34"/>
      <c r="H5" s="34" t="str">
        <f t="shared" ref="H5" si="0">IF(I5="","",I5*45000)</f>
        <v/>
      </c>
      <c r="I5" s="34"/>
      <c r="J5" s="34" t="str">
        <f>IF(K5="","",K5*1400)</f>
        <v/>
      </c>
      <c r="K5" s="34"/>
      <c r="L5" s="34" t="str">
        <f>IF(M5="","",M5*700)</f>
        <v/>
      </c>
      <c r="M5" s="34"/>
      <c r="N5" s="48">
        <f>SUM(B5,D5,F5,H5,J5,L5)</f>
        <v>0</v>
      </c>
      <c r="O5" s="48"/>
    </row>
    <row r="6" spans="1:15" s="23" customFormat="1" ht="21" customHeight="1" x14ac:dyDescent="0.15">
      <c r="A6" s="5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48"/>
      <c r="O6" s="48"/>
    </row>
    <row r="7" spans="1:15" s="23" customFormat="1" ht="21" customHeight="1" x14ac:dyDescent="0.15">
      <c r="A7" s="51"/>
      <c r="B7" s="34" t="str">
        <f>IF(C7="","",C7*1400)</f>
        <v/>
      </c>
      <c r="C7" s="34"/>
      <c r="D7" s="34" t="str">
        <f t="shared" ref="D7" si="1">IF(E7="","",E7*700)</f>
        <v/>
      </c>
      <c r="E7" s="34"/>
      <c r="F7" s="34" t="str">
        <f>IF(G7="","",G7*2100)</f>
        <v/>
      </c>
      <c r="G7" s="34"/>
      <c r="H7" s="34" t="str">
        <f t="shared" ref="H7" si="2">IF(I7="","",I7*45000)</f>
        <v/>
      </c>
      <c r="I7" s="34"/>
      <c r="J7" s="34" t="str">
        <f>IF(K7="","",K7*1400)</f>
        <v/>
      </c>
      <c r="K7" s="34"/>
      <c r="L7" s="34" t="str">
        <f t="shared" ref="L7" si="3">IF(M7="","",M7*700)</f>
        <v/>
      </c>
      <c r="M7" s="34"/>
      <c r="N7" s="48">
        <f>SUM(B7,D7,F7,H7,J7,L7)</f>
        <v>0</v>
      </c>
      <c r="O7" s="48"/>
    </row>
    <row r="8" spans="1:15" s="23" customFormat="1" ht="21" customHeight="1" x14ac:dyDescent="0.15">
      <c r="A8" s="52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8"/>
      <c r="O8" s="48"/>
    </row>
    <row r="9" spans="1:15" s="23" customFormat="1" ht="21" customHeight="1" x14ac:dyDescent="0.15">
      <c r="A9" s="51"/>
      <c r="B9" s="34" t="str">
        <f>IF(C9="","",C9*1400)</f>
        <v/>
      </c>
      <c r="C9" s="43"/>
      <c r="D9" s="34" t="str">
        <f t="shared" ref="D9:D21" si="4">IF(E9="","",E9*700)</f>
        <v/>
      </c>
      <c r="E9" s="34"/>
      <c r="F9" s="34" t="str">
        <f>IF(G9="","",G9*2100)</f>
        <v/>
      </c>
      <c r="G9" s="41"/>
      <c r="H9" s="34" t="str">
        <f t="shared" ref="H9" si="5">IF(I9="","",I9*45000)</f>
        <v/>
      </c>
      <c r="I9" s="41"/>
      <c r="J9" s="34" t="str">
        <f>IF(K9="","",K9*1400)</f>
        <v/>
      </c>
      <c r="K9" s="41"/>
      <c r="L9" s="34" t="str">
        <f t="shared" ref="L9" si="6">IF(M9="","",M9*700)</f>
        <v/>
      </c>
      <c r="M9" s="41"/>
      <c r="N9" s="48">
        <f t="shared" ref="N9" si="7">SUM(B9,D9,F9,H9,J9,L9)</f>
        <v>0</v>
      </c>
      <c r="O9" s="48"/>
    </row>
    <row r="10" spans="1:15" s="23" customFormat="1" ht="21" customHeight="1" x14ac:dyDescent="0.15">
      <c r="A10" s="52"/>
      <c r="B10" s="36"/>
      <c r="C10" s="43"/>
      <c r="D10" s="36"/>
      <c r="E10" s="36"/>
      <c r="F10" s="36"/>
      <c r="G10" s="41"/>
      <c r="H10" s="36"/>
      <c r="I10" s="41"/>
      <c r="J10" s="36"/>
      <c r="K10" s="41"/>
      <c r="L10" s="36"/>
      <c r="M10" s="41"/>
      <c r="N10" s="48"/>
      <c r="O10" s="48"/>
    </row>
    <row r="11" spans="1:15" s="23" customFormat="1" ht="21" customHeight="1" x14ac:dyDescent="0.15">
      <c r="A11" s="51"/>
      <c r="B11" s="34" t="str">
        <f>IF(C11="","",C11*1400)</f>
        <v/>
      </c>
      <c r="C11" s="41"/>
      <c r="D11" s="34" t="str">
        <f t="shared" si="4"/>
        <v/>
      </c>
      <c r="E11" s="34"/>
      <c r="F11" s="34" t="str">
        <f>IF(G11="","",G11*2100)</f>
        <v/>
      </c>
      <c r="G11" s="41"/>
      <c r="H11" s="34" t="str">
        <f t="shared" ref="H11" si="8">IF(I11="","",I11*45000)</f>
        <v/>
      </c>
      <c r="I11" s="41"/>
      <c r="J11" s="34" t="str">
        <f>IF(K11="","",K11*1400)</f>
        <v/>
      </c>
      <c r="K11" s="41"/>
      <c r="L11" s="34" t="str">
        <f t="shared" ref="L11" si="9">IF(M11="","",M11*700)</f>
        <v/>
      </c>
      <c r="M11" s="41"/>
      <c r="N11" s="48">
        <f t="shared" ref="N11" si="10">SUM(B11,D11,F11,H11,J11,L11)</f>
        <v>0</v>
      </c>
      <c r="O11" s="48"/>
    </row>
    <row r="12" spans="1:15" s="23" customFormat="1" ht="21" customHeight="1" x14ac:dyDescent="0.15">
      <c r="A12" s="52"/>
      <c r="B12" s="36"/>
      <c r="C12" s="41"/>
      <c r="D12" s="36"/>
      <c r="E12" s="36"/>
      <c r="F12" s="36"/>
      <c r="G12" s="41"/>
      <c r="H12" s="36"/>
      <c r="I12" s="41"/>
      <c r="J12" s="36"/>
      <c r="K12" s="41"/>
      <c r="L12" s="36"/>
      <c r="M12" s="41"/>
      <c r="N12" s="48"/>
      <c r="O12" s="48"/>
    </row>
    <row r="13" spans="1:15" s="23" customFormat="1" ht="21" customHeight="1" x14ac:dyDescent="0.15">
      <c r="A13" s="51"/>
      <c r="B13" s="34" t="str">
        <f>IF(C13="","",C13*1400)</f>
        <v/>
      </c>
      <c r="C13" s="41"/>
      <c r="D13" s="34" t="str">
        <f t="shared" si="4"/>
        <v/>
      </c>
      <c r="E13" s="34"/>
      <c r="F13" s="34" t="str">
        <f>IF(G13="","",G13*2100)</f>
        <v/>
      </c>
      <c r="G13" s="41"/>
      <c r="H13" s="34" t="str">
        <f t="shared" ref="H13" si="11">IF(I13="","",I13*45000)</f>
        <v/>
      </c>
      <c r="I13" s="41"/>
      <c r="J13" s="34" t="str">
        <f>IF(K13="","",K13*1400)</f>
        <v/>
      </c>
      <c r="K13" s="41"/>
      <c r="L13" s="34" t="str">
        <f t="shared" ref="L13" si="12">IF(M13="","",M13*700)</f>
        <v/>
      </c>
      <c r="M13" s="41"/>
      <c r="N13" s="48">
        <f t="shared" ref="N13" si="13">SUM(B13,D13,F13,H13,J13,L13)</f>
        <v>0</v>
      </c>
      <c r="O13" s="48"/>
    </row>
    <row r="14" spans="1:15" s="23" customFormat="1" ht="21" customHeight="1" x14ac:dyDescent="0.15">
      <c r="A14" s="52"/>
      <c r="B14" s="36"/>
      <c r="C14" s="41"/>
      <c r="D14" s="36"/>
      <c r="E14" s="36"/>
      <c r="F14" s="36"/>
      <c r="G14" s="41"/>
      <c r="H14" s="36"/>
      <c r="I14" s="41"/>
      <c r="J14" s="36"/>
      <c r="K14" s="41"/>
      <c r="L14" s="36"/>
      <c r="M14" s="41"/>
      <c r="N14" s="48"/>
      <c r="O14" s="48"/>
    </row>
    <row r="15" spans="1:15" s="23" customFormat="1" ht="21" customHeight="1" x14ac:dyDescent="0.15">
      <c r="A15" s="51"/>
      <c r="B15" s="34" t="str">
        <f>IF(C15="","",C15*1400)</f>
        <v/>
      </c>
      <c r="C15" s="41"/>
      <c r="D15" s="34" t="str">
        <f t="shared" si="4"/>
        <v/>
      </c>
      <c r="E15" s="34"/>
      <c r="F15" s="34" t="str">
        <f>IF(G15="","",G15*2100)</f>
        <v/>
      </c>
      <c r="G15" s="41"/>
      <c r="H15" s="34" t="str">
        <f t="shared" ref="H15" si="14">IF(I15="","",I15*45000)</f>
        <v/>
      </c>
      <c r="I15" s="41"/>
      <c r="J15" s="34" t="str">
        <f>IF(K15="","",K15*1400)</f>
        <v/>
      </c>
      <c r="K15" s="41"/>
      <c r="L15" s="34" t="str">
        <f t="shared" ref="L15:L21" si="15">IF(M15="","",M15*700)</f>
        <v/>
      </c>
      <c r="M15" s="41"/>
      <c r="N15" s="48">
        <f t="shared" ref="N15" si="16">SUM(B15,D15,F15,H15,J15,L15)</f>
        <v>0</v>
      </c>
      <c r="O15" s="48"/>
    </row>
    <row r="16" spans="1:15" s="23" customFormat="1" ht="21" customHeight="1" x14ac:dyDescent="0.15">
      <c r="A16" s="52"/>
      <c r="B16" s="36"/>
      <c r="C16" s="41"/>
      <c r="D16" s="36"/>
      <c r="E16" s="36"/>
      <c r="F16" s="36"/>
      <c r="G16" s="41"/>
      <c r="H16" s="36"/>
      <c r="I16" s="41"/>
      <c r="J16" s="36"/>
      <c r="K16" s="41"/>
      <c r="L16" s="36"/>
      <c r="M16" s="41"/>
      <c r="N16" s="48"/>
      <c r="O16" s="48"/>
    </row>
    <row r="17" spans="1:15" s="23" customFormat="1" ht="21" customHeight="1" x14ac:dyDescent="0.15">
      <c r="A17" s="51"/>
      <c r="B17" s="34" t="str">
        <f>IF(C17="","",C17*1400)</f>
        <v/>
      </c>
      <c r="C17" s="41"/>
      <c r="D17" s="34" t="str">
        <f t="shared" si="4"/>
        <v/>
      </c>
      <c r="E17" s="34"/>
      <c r="F17" s="34" t="str">
        <f>IF(G17="","",G17*2100)</f>
        <v/>
      </c>
      <c r="G17" s="41"/>
      <c r="H17" s="34" t="str">
        <f t="shared" ref="H17" si="17">IF(I17="","",I17*45000)</f>
        <v/>
      </c>
      <c r="I17" s="41"/>
      <c r="J17" s="34" t="str">
        <f>IF(K17="","",K17*1400)</f>
        <v/>
      </c>
      <c r="K17" s="41"/>
      <c r="L17" s="34" t="str">
        <f t="shared" si="15"/>
        <v/>
      </c>
      <c r="M17" s="41"/>
      <c r="N17" s="48">
        <f t="shared" ref="N17" si="18">SUM(B17,D17,F17,H17,J17,L17)</f>
        <v>0</v>
      </c>
      <c r="O17" s="48"/>
    </row>
    <row r="18" spans="1:15" s="23" customFormat="1" ht="21" customHeight="1" x14ac:dyDescent="0.15">
      <c r="A18" s="52"/>
      <c r="B18" s="36"/>
      <c r="C18" s="41"/>
      <c r="D18" s="36"/>
      <c r="E18" s="36"/>
      <c r="F18" s="36"/>
      <c r="G18" s="41"/>
      <c r="H18" s="36"/>
      <c r="I18" s="41"/>
      <c r="J18" s="36"/>
      <c r="K18" s="41"/>
      <c r="L18" s="36"/>
      <c r="M18" s="41"/>
      <c r="N18" s="48"/>
      <c r="O18" s="48"/>
    </row>
    <row r="19" spans="1:15" s="23" customFormat="1" ht="21" customHeight="1" x14ac:dyDescent="0.15">
      <c r="A19" s="51"/>
      <c r="B19" s="34" t="str">
        <f>IF(C19="","",C19*1400)</f>
        <v/>
      </c>
      <c r="C19" s="41"/>
      <c r="D19" s="34" t="str">
        <f t="shared" si="4"/>
        <v/>
      </c>
      <c r="E19" s="34"/>
      <c r="F19" s="34" t="str">
        <f>IF(G19="","",G19*2100)</f>
        <v/>
      </c>
      <c r="G19" s="41"/>
      <c r="H19" s="34" t="str">
        <f t="shared" ref="H19" si="19">IF(I19="","",I19*45000)</f>
        <v/>
      </c>
      <c r="I19" s="41"/>
      <c r="J19" s="34" t="str">
        <f>IF(K19="","",K19*1400)</f>
        <v/>
      </c>
      <c r="K19" s="41"/>
      <c r="L19" s="34" t="str">
        <f t="shared" si="15"/>
        <v/>
      </c>
      <c r="M19" s="41"/>
      <c r="N19" s="48">
        <f t="shared" ref="N19" si="20">SUM(B19,D19,F19,H19,J19,L19)</f>
        <v>0</v>
      </c>
      <c r="O19" s="48"/>
    </row>
    <row r="20" spans="1:15" s="23" customFormat="1" ht="21" customHeight="1" x14ac:dyDescent="0.15">
      <c r="A20" s="52"/>
      <c r="B20" s="36"/>
      <c r="C20" s="41"/>
      <c r="D20" s="36"/>
      <c r="E20" s="36"/>
      <c r="F20" s="36"/>
      <c r="G20" s="41"/>
      <c r="H20" s="36"/>
      <c r="I20" s="41"/>
      <c r="J20" s="36"/>
      <c r="K20" s="41"/>
      <c r="L20" s="36"/>
      <c r="M20" s="41"/>
      <c r="N20" s="48"/>
      <c r="O20" s="48"/>
    </row>
    <row r="21" spans="1:15" s="23" customFormat="1" ht="21" customHeight="1" x14ac:dyDescent="0.15">
      <c r="A21" s="51"/>
      <c r="B21" s="34" t="str">
        <f>IF(C21="","",C21*1400)</f>
        <v/>
      </c>
      <c r="C21" s="41"/>
      <c r="D21" s="34" t="str">
        <f t="shared" si="4"/>
        <v/>
      </c>
      <c r="E21" s="34"/>
      <c r="F21" s="34" t="str">
        <f>IF(G21="","",G21*2100)</f>
        <v/>
      </c>
      <c r="G21" s="41"/>
      <c r="H21" s="34" t="str">
        <f>IF(I21="","",I21*45000)</f>
        <v/>
      </c>
      <c r="I21" s="41"/>
      <c r="J21" s="34" t="str">
        <f>IF(K21="","",K21*1400)</f>
        <v/>
      </c>
      <c r="K21" s="41"/>
      <c r="L21" s="34" t="str">
        <f t="shared" si="15"/>
        <v/>
      </c>
      <c r="M21" s="41"/>
      <c r="N21" s="48">
        <f t="shared" ref="N21" si="21">SUM(B21,D21,F21,H21,J21,L21)</f>
        <v>0</v>
      </c>
      <c r="O21" s="48"/>
    </row>
    <row r="22" spans="1:15" s="23" customFormat="1" ht="21" customHeight="1" x14ac:dyDescent="0.15">
      <c r="A22" s="52"/>
      <c r="B22" s="36"/>
      <c r="C22" s="41"/>
      <c r="D22" s="36"/>
      <c r="E22" s="36"/>
      <c r="F22" s="36"/>
      <c r="G22" s="41"/>
      <c r="H22" s="36"/>
      <c r="I22" s="41"/>
      <c r="J22" s="36"/>
      <c r="K22" s="41"/>
      <c r="L22" s="36"/>
      <c r="M22" s="41"/>
      <c r="N22" s="48"/>
      <c r="O22" s="48"/>
    </row>
    <row r="23" spans="1:15" s="23" customFormat="1" ht="21" customHeight="1" x14ac:dyDescent="0.15">
      <c r="A23" s="53" t="s">
        <v>15</v>
      </c>
      <c r="B23" s="41">
        <f t="shared" ref="B23:C23" si="22">SUM(B5:B22)</f>
        <v>0</v>
      </c>
      <c r="C23" s="43">
        <f t="shared" si="22"/>
        <v>0</v>
      </c>
      <c r="D23" s="43">
        <f t="shared" ref="D23:G23" si="23">SUM(D5:D22)</f>
        <v>0</v>
      </c>
      <c r="E23" s="43">
        <f t="shared" si="23"/>
        <v>0</v>
      </c>
      <c r="F23" s="41">
        <f t="shared" si="23"/>
        <v>0</v>
      </c>
      <c r="G23" s="41">
        <f t="shared" si="23"/>
        <v>0</v>
      </c>
      <c r="H23" s="41">
        <f t="shared" ref="H23:N23" si="24">SUM(H5:H22)</f>
        <v>0</v>
      </c>
      <c r="I23" s="41">
        <f t="shared" si="24"/>
        <v>0</v>
      </c>
      <c r="J23" s="41">
        <f>SUM(J5:J22)</f>
        <v>0</v>
      </c>
      <c r="K23" s="41">
        <f>SUM(K5:K22)</f>
        <v>0</v>
      </c>
      <c r="L23" s="41">
        <f>SUM(L5:L22)</f>
        <v>0</v>
      </c>
      <c r="M23" s="41">
        <f>SUM(M5:M22)</f>
        <v>0</v>
      </c>
      <c r="N23" s="48">
        <f t="shared" si="24"/>
        <v>0</v>
      </c>
      <c r="O23" s="48"/>
    </row>
    <row r="24" spans="1:15" s="23" customFormat="1" ht="21" customHeight="1" x14ac:dyDescent="0.15">
      <c r="A24" s="54"/>
      <c r="B24" s="41"/>
      <c r="C24" s="43"/>
      <c r="D24" s="43"/>
      <c r="E24" s="43"/>
      <c r="F24" s="41"/>
      <c r="G24" s="41"/>
      <c r="H24" s="41"/>
      <c r="I24" s="41"/>
      <c r="J24" s="41"/>
      <c r="K24" s="41"/>
      <c r="L24" s="41"/>
      <c r="M24" s="41"/>
      <c r="N24" s="48"/>
      <c r="O24" s="48"/>
    </row>
  </sheetData>
  <mergeCells count="149">
    <mergeCell ref="L19:L20"/>
    <mergeCell ref="M19:M20"/>
    <mergeCell ref="A19:A20"/>
    <mergeCell ref="H19:H20"/>
    <mergeCell ref="I19:I20"/>
    <mergeCell ref="B23:B24"/>
    <mergeCell ref="C23:C24"/>
    <mergeCell ref="K23:K24"/>
    <mergeCell ref="J23:J24"/>
    <mergeCell ref="L23:L24"/>
    <mergeCell ref="M23:M24"/>
    <mergeCell ref="L21:L22"/>
    <mergeCell ref="M21:M22"/>
    <mergeCell ref="B19:B20"/>
    <mergeCell ref="C19:C20"/>
    <mergeCell ref="B21:B22"/>
    <mergeCell ref="C21:C22"/>
    <mergeCell ref="E19:E20"/>
    <mergeCell ref="E21:E22"/>
    <mergeCell ref="F23:F24"/>
    <mergeCell ref="G23:G24"/>
    <mergeCell ref="F19:F20"/>
    <mergeCell ref="G19:G20"/>
    <mergeCell ref="F21:F22"/>
    <mergeCell ref="A23:A24"/>
    <mergeCell ref="H23:H24"/>
    <mergeCell ref="I23:I24"/>
    <mergeCell ref="A21:A22"/>
    <mergeCell ref="H21:H22"/>
    <mergeCell ref="I21:I22"/>
    <mergeCell ref="J21:J22"/>
    <mergeCell ref="K21:K22"/>
    <mergeCell ref="K19:K20"/>
    <mergeCell ref="J19:J20"/>
    <mergeCell ref="G21:G22"/>
    <mergeCell ref="D19:D20"/>
    <mergeCell ref="D21:D22"/>
    <mergeCell ref="D23:D24"/>
    <mergeCell ref="E23:E24"/>
    <mergeCell ref="A17:A18"/>
    <mergeCell ref="H17:H18"/>
    <mergeCell ref="I17:I18"/>
    <mergeCell ref="J17:J18"/>
    <mergeCell ref="K17:K18"/>
    <mergeCell ref="K15:K16"/>
    <mergeCell ref="J15:J16"/>
    <mergeCell ref="L15:L16"/>
    <mergeCell ref="M15:M16"/>
    <mergeCell ref="B15:B16"/>
    <mergeCell ref="C15:C16"/>
    <mergeCell ref="B17:B18"/>
    <mergeCell ref="C17:C18"/>
    <mergeCell ref="L17:L18"/>
    <mergeCell ref="M17:M18"/>
    <mergeCell ref="E15:E16"/>
    <mergeCell ref="E17:E18"/>
    <mergeCell ref="D15:D16"/>
    <mergeCell ref="D17:D18"/>
    <mergeCell ref="F17:F18"/>
    <mergeCell ref="G17:G18"/>
    <mergeCell ref="F15:F16"/>
    <mergeCell ref="G15:G16"/>
    <mergeCell ref="A15:A16"/>
    <mergeCell ref="H15:H16"/>
    <mergeCell ref="I15:I16"/>
    <mergeCell ref="A13:A14"/>
    <mergeCell ref="H13:H14"/>
    <mergeCell ref="I13:I14"/>
    <mergeCell ref="J13:J14"/>
    <mergeCell ref="K13:K14"/>
    <mergeCell ref="K11:K12"/>
    <mergeCell ref="J11:J12"/>
    <mergeCell ref="B11:B12"/>
    <mergeCell ref="C11:C12"/>
    <mergeCell ref="B13:B14"/>
    <mergeCell ref="C13:C14"/>
    <mergeCell ref="E11:E12"/>
    <mergeCell ref="E13:E14"/>
    <mergeCell ref="D11:D12"/>
    <mergeCell ref="D13:D14"/>
    <mergeCell ref="F11:F12"/>
    <mergeCell ref="G11:G12"/>
    <mergeCell ref="F13:F14"/>
    <mergeCell ref="G13:G14"/>
    <mergeCell ref="A11:A12"/>
    <mergeCell ref="H11:H12"/>
    <mergeCell ref="I11:I12"/>
    <mergeCell ref="A9:A10"/>
    <mergeCell ref="H9:H10"/>
    <mergeCell ref="I9:I10"/>
    <mergeCell ref="J9:J10"/>
    <mergeCell ref="K9:K10"/>
    <mergeCell ref="K7:K8"/>
    <mergeCell ref="J7:J8"/>
    <mergeCell ref="B7:B8"/>
    <mergeCell ref="C7:C8"/>
    <mergeCell ref="B9:B10"/>
    <mergeCell ref="C9:C10"/>
    <mergeCell ref="E7:E8"/>
    <mergeCell ref="E9:E10"/>
    <mergeCell ref="G7:G8"/>
    <mergeCell ref="F9:F10"/>
    <mergeCell ref="D7:D8"/>
    <mergeCell ref="D9:D10"/>
    <mergeCell ref="G9:G10"/>
    <mergeCell ref="F7:F8"/>
    <mergeCell ref="A7:A8"/>
    <mergeCell ref="H7:H8"/>
    <mergeCell ref="I7:I8"/>
    <mergeCell ref="A5:A6"/>
    <mergeCell ref="H5:H6"/>
    <mergeCell ref="I5:I6"/>
    <mergeCell ref="J5:J6"/>
    <mergeCell ref="K5:K6"/>
    <mergeCell ref="I3:I4"/>
    <mergeCell ref="K3:K4"/>
    <mergeCell ref="E3:E4"/>
    <mergeCell ref="C3:C4"/>
    <mergeCell ref="B5:B6"/>
    <mergeCell ref="C5:C6"/>
    <mergeCell ref="D5:D6"/>
    <mergeCell ref="E5:E6"/>
    <mergeCell ref="G3:G4"/>
    <mergeCell ref="F5:F6"/>
    <mergeCell ref="G5:G6"/>
    <mergeCell ref="N15:O16"/>
    <mergeCell ref="N17:O18"/>
    <mergeCell ref="N19:O20"/>
    <mergeCell ref="N21:O22"/>
    <mergeCell ref="N23:O24"/>
    <mergeCell ref="K2:N2"/>
    <mergeCell ref="C2:J2"/>
    <mergeCell ref="N3:O4"/>
    <mergeCell ref="N5:O6"/>
    <mergeCell ref="N7:O8"/>
    <mergeCell ref="N9:O10"/>
    <mergeCell ref="N11:O12"/>
    <mergeCell ref="N13:O14"/>
    <mergeCell ref="L5:L6"/>
    <mergeCell ref="M5:M6"/>
    <mergeCell ref="M3:M4"/>
    <mergeCell ref="L9:L10"/>
    <mergeCell ref="M9:M10"/>
    <mergeCell ref="L7:L8"/>
    <mergeCell ref="M7:M8"/>
    <mergeCell ref="L13:L14"/>
    <mergeCell ref="M13:M14"/>
    <mergeCell ref="L11:L12"/>
    <mergeCell ref="M11:M12"/>
  </mergeCells>
  <phoneticPr fontId="2"/>
  <pageMargins left="0.51181102362204722" right="0.31496062992125984" top="0.55118110236220474" bottom="0.55118110236220474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B7885-4870-43AB-B8F9-CFD1A2AE9498}">
  <dimension ref="A1:O24"/>
  <sheetViews>
    <sheetView view="pageBreakPreview" zoomScale="80" zoomScaleNormal="100" zoomScaleSheetLayoutView="80" workbookViewId="0">
      <selection activeCell="L3" sqref="L3"/>
    </sheetView>
  </sheetViews>
  <sheetFormatPr defaultRowHeight="18.95" customHeight="1" x14ac:dyDescent="0.2"/>
  <cols>
    <col min="1" max="1" width="15.875" style="1" customWidth="1"/>
    <col min="2" max="2" width="12.5" style="5" customWidth="1"/>
    <col min="3" max="3" width="5.25" style="11" customWidth="1"/>
    <col min="4" max="4" width="12.5" style="11" customWidth="1"/>
    <col min="5" max="5" width="5.25" style="11" customWidth="1"/>
    <col min="6" max="6" width="12.5" style="3" customWidth="1"/>
    <col min="7" max="7" width="5.25" style="11" customWidth="1"/>
    <col min="8" max="8" width="12.5" style="5" customWidth="1"/>
    <col min="9" max="9" width="5.25" style="11" customWidth="1"/>
    <col min="10" max="10" width="12.5" style="5" customWidth="1"/>
    <col min="11" max="11" width="5.25" style="11" customWidth="1"/>
    <col min="12" max="12" width="12.5" style="5" customWidth="1"/>
    <col min="13" max="13" width="5.25" style="11" customWidth="1"/>
    <col min="14" max="15" width="7.75" style="1" customWidth="1"/>
    <col min="16" max="16384" width="9" style="1"/>
  </cols>
  <sheetData>
    <row r="1" spans="1:15" ht="24.75" customHeight="1" x14ac:dyDescent="0.2"/>
    <row r="2" spans="1:15" ht="30" customHeight="1" x14ac:dyDescent="0.15">
      <c r="A2" s="13" t="s">
        <v>30</v>
      </c>
      <c r="B2" s="13"/>
      <c r="C2" s="31" t="s">
        <v>13</v>
      </c>
      <c r="D2" s="31"/>
      <c r="E2" s="31"/>
      <c r="F2" s="31"/>
      <c r="G2" s="31"/>
      <c r="H2" s="31"/>
      <c r="I2" s="31"/>
      <c r="J2" s="31"/>
      <c r="K2" s="55" t="s">
        <v>27</v>
      </c>
      <c r="L2" s="55"/>
      <c r="M2" s="55"/>
      <c r="N2" s="55"/>
      <c r="O2" s="14" t="s">
        <v>17</v>
      </c>
    </row>
    <row r="3" spans="1:15" s="11" customFormat="1" ht="39" customHeight="1" x14ac:dyDescent="0.2">
      <c r="A3" s="15" t="s">
        <v>12</v>
      </c>
      <c r="B3" s="16" t="s">
        <v>6</v>
      </c>
      <c r="C3" s="27" t="s">
        <v>0</v>
      </c>
      <c r="D3" s="17" t="s">
        <v>23</v>
      </c>
      <c r="E3" s="27" t="s">
        <v>0</v>
      </c>
      <c r="F3" s="18" t="s">
        <v>5</v>
      </c>
      <c r="G3" s="26" t="s">
        <v>0</v>
      </c>
      <c r="H3" s="17" t="s">
        <v>24</v>
      </c>
      <c r="I3" s="26" t="s">
        <v>0</v>
      </c>
      <c r="J3" s="16" t="s">
        <v>16</v>
      </c>
      <c r="K3" s="27" t="s">
        <v>0</v>
      </c>
      <c r="L3" s="17" t="s">
        <v>25</v>
      </c>
      <c r="M3" s="27" t="s">
        <v>0</v>
      </c>
      <c r="N3" s="50" t="s">
        <v>2</v>
      </c>
      <c r="O3" s="50"/>
    </row>
    <row r="4" spans="1:15" s="22" customFormat="1" ht="21" customHeight="1" x14ac:dyDescent="0.15">
      <c r="A4" s="19" t="s">
        <v>14</v>
      </c>
      <c r="B4" s="20" t="s">
        <v>11</v>
      </c>
      <c r="C4" s="27"/>
      <c r="D4" s="20" t="s">
        <v>22</v>
      </c>
      <c r="E4" s="27"/>
      <c r="F4" s="21" t="s">
        <v>10</v>
      </c>
      <c r="G4" s="26"/>
      <c r="H4" s="20" t="s">
        <v>8</v>
      </c>
      <c r="I4" s="26"/>
      <c r="J4" s="20" t="s">
        <v>11</v>
      </c>
      <c r="K4" s="27"/>
      <c r="L4" s="20" t="s">
        <v>26</v>
      </c>
      <c r="M4" s="27"/>
      <c r="N4" s="50"/>
      <c r="O4" s="50"/>
    </row>
    <row r="5" spans="1:15" s="23" customFormat="1" ht="21" customHeight="1" x14ac:dyDescent="0.15">
      <c r="A5" s="51"/>
      <c r="B5" s="34" t="str">
        <f>IF(C5="","",C5*1400)</f>
        <v/>
      </c>
      <c r="C5" s="34"/>
      <c r="D5" s="34" t="str">
        <f>IF(E5="","",E5*700)</f>
        <v/>
      </c>
      <c r="E5" s="34"/>
      <c r="F5" s="34" t="str">
        <f>IF(G5="","",G5*2100)</f>
        <v/>
      </c>
      <c r="G5" s="34"/>
      <c r="H5" s="34" t="str">
        <f t="shared" ref="H5" si="0">IF(I5="","",I5*45000)</f>
        <v/>
      </c>
      <c r="I5" s="34"/>
      <c r="J5" s="34" t="str">
        <f>IF(K5="","",K5*1400)</f>
        <v/>
      </c>
      <c r="K5" s="34"/>
      <c r="L5" s="34" t="str">
        <f>IF(M5="","",M5*700)</f>
        <v/>
      </c>
      <c r="M5" s="34"/>
      <c r="N5" s="48">
        <f>SUM(B5,D5,F5,H5,J5,L5)</f>
        <v>0</v>
      </c>
      <c r="O5" s="48"/>
    </row>
    <row r="6" spans="1:15" s="23" customFormat="1" ht="21" customHeight="1" x14ac:dyDescent="0.15">
      <c r="A6" s="5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48"/>
      <c r="O6" s="48"/>
    </row>
    <row r="7" spans="1:15" s="23" customFormat="1" ht="21" customHeight="1" x14ac:dyDescent="0.15">
      <c r="A7" s="51"/>
      <c r="B7" s="34" t="str">
        <f>IF(C7="","",C7*1400)</f>
        <v/>
      </c>
      <c r="C7" s="34"/>
      <c r="D7" s="34" t="str">
        <f t="shared" ref="D7" si="1">IF(E7="","",E7*700)</f>
        <v/>
      </c>
      <c r="E7" s="34"/>
      <c r="F7" s="34" t="str">
        <f>IF(G7="","",G7*2100)</f>
        <v/>
      </c>
      <c r="G7" s="34"/>
      <c r="H7" s="34" t="str">
        <f t="shared" ref="H7" si="2">IF(I7="","",I7*45000)</f>
        <v/>
      </c>
      <c r="I7" s="34"/>
      <c r="J7" s="34" t="str">
        <f>IF(K7="","",K7*1400)</f>
        <v/>
      </c>
      <c r="K7" s="34"/>
      <c r="L7" s="34" t="str">
        <f t="shared" ref="L7" si="3">IF(M7="","",M7*700)</f>
        <v/>
      </c>
      <c r="M7" s="34"/>
      <c r="N7" s="48">
        <f>SUM(B7,D7,F7,H7,J7,L7)</f>
        <v>0</v>
      </c>
      <c r="O7" s="48"/>
    </row>
    <row r="8" spans="1:15" s="23" customFormat="1" ht="21" customHeight="1" x14ac:dyDescent="0.15">
      <c r="A8" s="52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8"/>
      <c r="O8" s="48"/>
    </row>
    <row r="9" spans="1:15" s="23" customFormat="1" ht="21" customHeight="1" x14ac:dyDescent="0.15">
      <c r="A9" s="51"/>
      <c r="B9" s="34" t="str">
        <f>IF(C9="","",C9*1400)</f>
        <v/>
      </c>
      <c r="C9" s="43"/>
      <c r="D9" s="34" t="str">
        <f t="shared" ref="D9:D21" si="4">IF(E9="","",E9*700)</f>
        <v/>
      </c>
      <c r="E9" s="34"/>
      <c r="F9" s="34" t="str">
        <f>IF(G9="","",G9*2100)</f>
        <v/>
      </c>
      <c r="G9" s="41"/>
      <c r="H9" s="34" t="str">
        <f t="shared" ref="H9" si="5">IF(I9="","",I9*45000)</f>
        <v/>
      </c>
      <c r="I9" s="41"/>
      <c r="J9" s="34" t="str">
        <f>IF(K9="","",K9*1400)</f>
        <v/>
      </c>
      <c r="K9" s="41"/>
      <c r="L9" s="34" t="str">
        <f t="shared" ref="L9" si="6">IF(M9="","",M9*700)</f>
        <v/>
      </c>
      <c r="M9" s="41"/>
      <c r="N9" s="48">
        <f t="shared" ref="N9" si="7">SUM(B9,D9,F9,H9,J9,L9)</f>
        <v>0</v>
      </c>
      <c r="O9" s="48"/>
    </row>
    <row r="10" spans="1:15" s="23" customFormat="1" ht="21" customHeight="1" x14ac:dyDescent="0.15">
      <c r="A10" s="52"/>
      <c r="B10" s="36"/>
      <c r="C10" s="43"/>
      <c r="D10" s="36"/>
      <c r="E10" s="36"/>
      <c r="F10" s="36"/>
      <c r="G10" s="41"/>
      <c r="H10" s="36"/>
      <c r="I10" s="41"/>
      <c r="J10" s="36"/>
      <c r="K10" s="41"/>
      <c r="L10" s="36"/>
      <c r="M10" s="41"/>
      <c r="N10" s="48"/>
      <c r="O10" s="48"/>
    </row>
    <row r="11" spans="1:15" s="23" customFormat="1" ht="21" customHeight="1" x14ac:dyDescent="0.15">
      <c r="A11" s="51"/>
      <c r="B11" s="34" t="str">
        <f>IF(C11="","",C11*1400)</f>
        <v/>
      </c>
      <c r="C11" s="41"/>
      <c r="D11" s="34" t="str">
        <f t="shared" si="4"/>
        <v/>
      </c>
      <c r="E11" s="34"/>
      <c r="F11" s="34" t="str">
        <f>IF(G11="","",G11*2100)</f>
        <v/>
      </c>
      <c r="G11" s="41"/>
      <c r="H11" s="34" t="str">
        <f t="shared" ref="H11" si="8">IF(I11="","",I11*45000)</f>
        <v/>
      </c>
      <c r="I11" s="41"/>
      <c r="J11" s="34" t="str">
        <f>IF(K11="","",K11*1400)</f>
        <v/>
      </c>
      <c r="K11" s="41"/>
      <c r="L11" s="34" t="str">
        <f t="shared" ref="L11" si="9">IF(M11="","",M11*700)</f>
        <v/>
      </c>
      <c r="M11" s="41"/>
      <c r="N11" s="48">
        <f t="shared" ref="N11" si="10">SUM(B11,D11,F11,H11,J11,L11)</f>
        <v>0</v>
      </c>
      <c r="O11" s="48"/>
    </row>
    <row r="12" spans="1:15" s="23" customFormat="1" ht="21" customHeight="1" x14ac:dyDescent="0.15">
      <c r="A12" s="52"/>
      <c r="B12" s="36"/>
      <c r="C12" s="41"/>
      <c r="D12" s="36"/>
      <c r="E12" s="36"/>
      <c r="F12" s="36"/>
      <c r="G12" s="41"/>
      <c r="H12" s="36"/>
      <c r="I12" s="41"/>
      <c r="J12" s="36"/>
      <c r="K12" s="41"/>
      <c r="L12" s="36"/>
      <c r="M12" s="41"/>
      <c r="N12" s="48"/>
      <c r="O12" s="48"/>
    </row>
    <row r="13" spans="1:15" s="23" customFormat="1" ht="21" customHeight="1" x14ac:dyDescent="0.15">
      <c r="A13" s="51"/>
      <c r="B13" s="34" t="str">
        <f>IF(C13="","",C13*1400)</f>
        <v/>
      </c>
      <c r="C13" s="41"/>
      <c r="D13" s="34" t="str">
        <f t="shared" si="4"/>
        <v/>
      </c>
      <c r="E13" s="34"/>
      <c r="F13" s="34" t="str">
        <f>IF(G13="","",G13*2100)</f>
        <v/>
      </c>
      <c r="G13" s="41"/>
      <c r="H13" s="34" t="str">
        <f t="shared" ref="H13" si="11">IF(I13="","",I13*45000)</f>
        <v/>
      </c>
      <c r="I13" s="41"/>
      <c r="J13" s="34" t="str">
        <f>IF(K13="","",K13*1400)</f>
        <v/>
      </c>
      <c r="K13" s="41"/>
      <c r="L13" s="34" t="str">
        <f t="shared" ref="L13" si="12">IF(M13="","",M13*700)</f>
        <v/>
      </c>
      <c r="M13" s="41"/>
      <c r="N13" s="48">
        <f t="shared" ref="N13" si="13">SUM(B13,D13,F13,H13,J13,L13)</f>
        <v>0</v>
      </c>
      <c r="O13" s="48"/>
    </row>
    <row r="14" spans="1:15" s="23" customFormat="1" ht="21" customHeight="1" x14ac:dyDescent="0.15">
      <c r="A14" s="52"/>
      <c r="B14" s="36"/>
      <c r="C14" s="41"/>
      <c r="D14" s="36"/>
      <c r="E14" s="36"/>
      <c r="F14" s="36"/>
      <c r="G14" s="41"/>
      <c r="H14" s="36"/>
      <c r="I14" s="41"/>
      <c r="J14" s="36"/>
      <c r="K14" s="41"/>
      <c r="L14" s="36"/>
      <c r="M14" s="41"/>
      <c r="N14" s="48"/>
      <c r="O14" s="48"/>
    </row>
    <row r="15" spans="1:15" s="23" customFormat="1" ht="21" customHeight="1" x14ac:dyDescent="0.15">
      <c r="A15" s="51"/>
      <c r="B15" s="34" t="str">
        <f>IF(C15="","",C15*1400)</f>
        <v/>
      </c>
      <c r="C15" s="41"/>
      <c r="D15" s="34" t="str">
        <f t="shared" si="4"/>
        <v/>
      </c>
      <c r="E15" s="34"/>
      <c r="F15" s="34" t="str">
        <f>IF(G15="","",G15*2100)</f>
        <v/>
      </c>
      <c r="G15" s="41"/>
      <c r="H15" s="34" t="str">
        <f t="shared" ref="H15" si="14">IF(I15="","",I15*45000)</f>
        <v/>
      </c>
      <c r="I15" s="41"/>
      <c r="J15" s="34" t="str">
        <f>IF(K15="","",K15*1400)</f>
        <v/>
      </c>
      <c r="K15" s="41"/>
      <c r="L15" s="34" t="str">
        <f t="shared" ref="L15:L21" si="15">IF(M15="","",M15*700)</f>
        <v/>
      </c>
      <c r="M15" s="41"/>
      <c r="N15" s="48">
        <f t="shared" ref="N15" si="16">SUM(B15,D15,F15,H15,J15,L15)</f>
        <v>0</v>
      </c>
      <c r="O15" s="48"/>
    </row>
    <row r="16" spans="1:15" s="23" customFormat="1" ht="21" customHeight="1" x14ac:dyDescent="0.15">
      <c r="A16" s="52"/>
      <c r="B16" s="36"/>
      <c r="C16" s="41"/>
      <c r="D16" s="36"/>
      <c r="E16" s="36"/>
      <c r="F16" s="36"/>
      <c r="G16" s="41"/>
      <c r="H16" s="36"/>
      <c r="I16" s="41"/>
      <c r="J16" s="36"/>
      <c r="K16" s="41"/>
      <c r="L16" s="36"/>
      <c r="M16" s="41"/>
      <c r="N16" s="48"/>
      <c r="O16" s="48"/>
    </row>
    <row r="17" spans="1:15" s="23" customFormat="1" ht="21" customHeight="1" x14ac:dyDescent="0.15">
      <c r="A17" s="51"/>
      <c r="B17" s="34" t="str">
        <f>IF(C17="","",C17*1400)</f>
        <v/>
      </c>
      <c r="C17" s="41"/>
      <c r="D17" s="34" t="str">
        <f t="shared" si="4"/>
        <v/>
      </c>
      <c r="E17" s="34"/>
      <c r="F17" s="34" t="str">
        <f>IF(G17="","",G17*2100)</f>
        <v/>
      </c>
      <c r="G17" s="41"/>
      <c r="H17" s="34" t="str">
        <f t="shared" ref="H17" si="17">IF(I17="","",I17*45000)</f>
        <v/>
      </c>
      <c r="I17" s="41"/>
      <c r="J17" s="34" t="str">
        <f>IF(K17="","",K17*1400)</f>
        <v/>
      </c>
      <c r="K17" s="41"/>
      <c r="L17" s="34" t="str">
        <f t="shared" si="15"/>
        <v/>
      </c>
      <c r="M17" s="41"/>
      <c r="N17" s="48">
        <f t="shared" ref="N17" si="18">SUM(B17,D17,F17,H17,J17,L17)</f>
        <v>0</v>
      </c>
      <c r="O17" s="48"/>
    </row>
    <row r="18" spans="1:15" s="23" customFormat="1" ht="21" customHeight="1" x14ac:dyDescent="0.15">
      <c r="A18" s="52"/>
      <c r="B18" s="36"/>
      <c r="C18" s="41"/>
      <c r="D18" s="36"/>
      <c r="E18" s="36"/>
      <c r="F18" s="36"/>
      <c r="G18" s="41"/>
      <c r="H18" s="36"/>
      <c r="I18" s="41"/>
      <c r="J18" s="36"/>
      <c r="K18" s="41"/>
      <c r="L18" s="36"/>
      <c r="M18" s="41"/>
      <c r="N18" s="48"/>
      <c r="O18" s="48"/>
    </row>
    <row r="19" spans="1:15" s="23" customFormat="1" ht="21" customHeight="1" x14ac:dyDescent="0.15">
      <c r="A19" s="51"/>
      <c r="B19" s="34" t="str">
        <f>IF(C19="","",C19*1400)</f>
        <v/>
      </c>
      <c r="C19" s="41"/>
      <c r="D19" s="34" t="str">
        <f t="shared" si="4"/>
        <v/>
      </c>
      <c r="E19" s="34"/>
      <c r="F19" s="34" t="str">
        <f>IF(G19="","",G19*2100)</f>
        <v/>
      </c>
      <c r="G19" s="41"/>
      <c r="H19" s="34" t="str">
        <f t="shared" ref="H19" si="19">IF(I19="","",I19*45000)</f>
        <v/>
      </c>
      <c r="I19" s="41"/>
      <c r="J19" s="34" t="str">
        <f>IF(K19="","",K19*1400)</f>
        <v/>
      </c>
      <c r="K19" s="41"/>
      <c r="L19" s="34" t="str">
        <f t="shared" si="15"/>
        <v/>
      </c>
      <c r="M19" s="41"/>
      <c r="N19" s="48">
        <f t="shared" ref="N19" si="20">SUM(B19,D19,F19,H19,J19,L19)</f>
        <v>0</v>
      </c>
      <c r="O19" s="48"/>
    </row>
    <row r="20" spans="1:15" s="23" customFormat="1" ht="21" customHeight="1" x14ac:dyDescent="0.15">
      <c r="A20" s="52"/>
      <c r="B20" s="36"/>
      <c r="C20" s="41"/>
      <c r="D20" s="36"/>
      <c r="E20" s="36"/>
      <c r="F20" s="36"/>
      <c r="G20" s="41"/>
      <c r="H20" s="36"/>
      <c r="I20" s="41"/>
      <c r="J20" s="36"/>
      <c r="K20" s="41"/>
      <c r="L20" s="36"/>
      <c r="M20" s="41"/>
      <c r="N20" s="48"/>
      <c r="O20" s="48"/>
    </row>
    <row r="21" spans="1:15" s="23" customFormat="1" ht="21" customHeight="1" x14ac:dyDescent="0.15">
      <c r="A21" s="51"/>
      <c r="B21" s="34" t="str">
        <f>IF(C21="","",C21*1400)</f>
        <v/>
      </c>
      <c r="C21" s="41"/>
      <c r="D21" s="34" t="str">
        <f t="shared" si="4"/>
        <v/>
      </c>
      <c r="E21" s="34"/>
      <c r="F21" s="34" t="str">
        <f>IF(G21="","",G21*2100)</f>
        <v/>
      </c>
      <c r="G21" s="41"/>
      <c r="H21" s="34" t="str">
        <f>IF(I21="","",I21*45000)</f>
        <v/>
      </c>
      <c r="I21" s="41"/>
      <c r="J21" s="34" t="str">
        <f>IF(K21="","",K21*1400)</f>
        <v/>
      </c>
      <c r="K21" s="41"/>
      <c r="L21" s="34" t="str">
        <f t="shared" si="15"/>
        <v/>
      </c>
      <c r="M21" s="41"/>
      <c r="N21" s="48">
        <f t="shared" ref="N21" si="21">SUM(B21,D21,F21,H21,J21,L21)</f>
        <v>0</v>
      </c>
      <c r="O21" s="48"/>
    </row>
    <row r="22" spans="1:15" s="23" customFormat="1" ht="21" customHeight="1" x14ac:dyDescent="0.15">
      <c r="A22" s="52"/>
      <c r="B22" s="36"/>
      <c r="C22" s="41"/>
      <c r="D22" s="36"/>
      <c r="E22" s="36"/>
      <c r="F22" s="36"/>
      <c r="G22" s="41"/>
      <c r="H22" s="36"/>
      <c r="I22" s="41"/>
      <c r="J22" s="36"/>
      <c r="K22" s="41"/>
      <c r="L22" s="36"/>
      <c r="M22" s="41"/>
      <c r="N22" s="48"/>
      <c r="O22" s="48"/>
    </row>
    <row r="23" spans="1:15" s="23" customFormat="1" ht="21" customHeight="1" x14ac:dyDescent="0.15">
      <c r="A23" s="53" t="s">
        <v>15</v>
      </c>
      <c r="B23" s="41">
        <f t="shared" ref="B23:N23" si="22">SUM(B5:B22)</f>
        <v>0</v>
      </c>
      <c r="C23" s="43">
        <f t="shared" si="22"/>
        <v>0</v>
      </c>
      <c r="D23" s="43">
        <f t="shared" si="22"/>
        <v>0</v>
      </c>
      <c r="E23" s="43">
        <f t="shared" si="22"/>
        <v>0</v>
      </c>
      <c r="F23" s="41">
        <f t="shared" si="22"/>
        <v>0</v>
      </c>
      <c r="G23" s="41">
        <f t="shared" si="22"/>
        <v>0</v>
      </c>
      <c r="H23" s="41">
        <f t="shared" si="22"/>
        <v>0</v>
      </c>
      <c r="I23" s="41">
        <f t="shared" si="22"/>
        <v>0</v>
      </c>
      <c r="J23" s="41">
        <f>SUM(J5:J22)</f>
        <v>0</v>
      </c>
      <c r="K23" s="41">
        <f>SUM(K5:K22)</f>
        <v>0</v>
      </c>
      <c r="L23" s="41">
        <f>SUM(L5:L22)</f>
        <v>0</v>
      </c>
      <c r="M23" s="41">
        <f>SUM(M5:M22)</f>
        <v>0</v>
      </c>
      <c r="N23" s="48">
        <f t="shared" si="22"/>
        <v>0</v>
      </c>
      <c r="O23" s="48"/>
    </row>
    <row r="24" spans="1:15" s="23" customFormat="1" ht="21" customHeight="1" x14ac:dyDescent="0.15">
      <c r="A24" s="54"/>
      <c r="B24" s="41"/>
      <c r="C24" s="43"/>
      <c r="D24" s="43"/>
      <c r="E24" s="43"/>
      <c r="F24" s="41"/>
      <c r="G24" s="41"/>
      <c r="H24" s="41"/>
      <c r="I24" s="41"/>
      <c r="J24" s="41"/>
      <c r="K24" s="41"/>
      <c r="L24" s="41"/>
      <c r="M24" s="41"/>
      <c r="N24" s="48"/>
      <c r="O24" s="48"/>
    </row>
  </sheetData>
  <mergeCells count="149">
    <mergeCell ref="I23:I24"/>
    <mergeCell ref="J23:J24"/>
    <mergeCell ref="K23:K24"/>
    <mergeCell ref="L23:L24"/>
    <mergeCell ref="M23:M24"/>
    <mergeCell ref="N23:O24"/>
    <mergeCell ref="M21:M22"/>
    <mergeCell ref="N21:O22"/>
    <mergeCell ref="A23:A24"/>
    <mergeCell ref="B23:B24"/>
    <mergeCell ref="C23:C24"/>
    <mergeCell ref="D23:D24"/>
    <mergeCell ref="E23:E24"/>
    <mergeCell ref="F23:F24"/>
    <mergeCell ref="G23:G24"/>
    <mergeCell ref="H23:H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I19:I20"/>
    <mergeCell ref="J19:J20"/>
    <mergeCell ref="K19:K20"/>
    <mergeCell ref="L19:L20"/>
    <mergeCell ref="M19:M20"/>
    <mergeCell ref="N19:O20"/>
    <mergeCell ref="M17:M18"/>
    <mergeCell ref="N17:O18"/>
    <mergeCell ref="A19:A20"/>
    <mergeCell ref="B19:B20"/>
    <mergeCell ref="C19:C20"/>
    <mergeCell ref="D19:D20"/>
    <mergeCell ref="E19:E20"/>
    <mergeCell ref="F19:F20"/>
    <mergeCell ref="G19:G20"/>
    <mergeCell ref="H19:H20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I15:I16"/>
    <mergeCell ref="J15:J16"/>
    <mergeCell ref="K15:K16"/>
    <mergeCell ref="L15:L16"/>
    <mergeCell ref="M15:M16"/>
    <mergeCell ref="N15:O16"/>
    <mergeCell ref="M13:M14"/>
    <mergeCell ref="N13:O14"/>
    <mergeCell ref="A15:A16"/>
    <mergeCell ref="B15:B16"/>
    <mergeCell ref="C15:C16"/>
    <mergeCell ref="D15:D16"/>
    <mergeCell ref="E15:E16"/>
    <mergeCell ref="F15:F16"/>
    <mergeCell ref="G15:G16"/>
    <mergeCell ref="H15:H16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I11:I12"/>
    <mergeCell ref="J11:J12"/>
    <mergeCell ref="K11:K12"/>
    <mergeCell ref="L11:L12"/>
    <mergeCell ref="M11:M12"/>
    <mergeCell ref="N11:O12"/>
    <mergeCell ref="M9:M10"/>
    <mergeCell ref="N9:O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O8"/>
    <mergeCell ref="M5:M6"/>
    <mergeCell ref="N5:O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C2:J2"/>
    <mergeCell ref="K2:N2"/>
    <mergeCell ref="C3:C4"/>
    <mergeCell ref="E3:E4"/>
    <mergeCell ref="G3:G4"/>
    <mergeCell ref="I3:I4"/>
    <mergeCell ref="K3:K4"/>
    <mergeCell ref="M3:M4"/>
    <mergeCell ref="N3:O4"/>
  </mergeCells>
  <phoneticPr fontId="2"/>
  <pageMargins left="0.51181102362204722" right="0.31496062992125984" top="0.55118110236220474" bottom="0.55118110236220474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A326-9463-45B7-8C39-42992D667043}">
  <dimension ref="C1:M24"/>
  <sheetViews>
    <sheetView tabSelected="1" view="pageBreakPreview" zoomScale="80" zoomScaleNormal="100" zoomScaleSheetLayoutView="80" workbookViewId="0">
      <selection activeCell="D3" sqref="D3"/>
    </sheetView>
  </sheetViews>
  <sheetFormatPr defaultRowHeight="18.95" customHeight="1" x14ac:dyDescent="0.2"/>
  <cols>
    <col min="1" max="2" width="9" style="1"/>
    <col min="3" max="3" width="15.875" style="1" customWidth="1"/>
    <col min="4" max="4" width="12.5" style="5" customWidth="1"/>
    <col min="5" max="5" width="5.25" style="11" customWidth="1"/>
    <col min="6" max="6" width="12.5" style="3" customWidth="1"/>
    <col min="7" max="7" width="5.25" style="11" customWidth="1"/>
    <col min="8" max="8" width="12.5" style="5" customWidth="1"/>
    <col min="9" max="9" width="5.25" style="11" customWidth="1"/>
    <col min="10" max="10" width="12.5" style="5" customWidth="1"/>
    <col min="11" max="11" width="5.25" style="11" customWidth="1"/>
    <col min="12" max="13" width="7.75" style="1" customWidth="1"/>
    <col min="14" max="16384" width="9" style="1"/>
  </cols>
  <sheetData>
    <row r="1" spans="3:13" ht="24.75" customHeight="1" x14ac:dyDescent="0.2"/>
    <row r="2" spans="3:13" ht="30" customHeight="1" x14ac:dyDescent="0.15">
      <c r="C2" s="13" t="s">
        <v>30</v>
      </c>
      <c r="D2" s="13"/>
      <c r="E2" s="31" t="s">
        <v>13</v>
      </c>
      <c r="F2" s="56"/>
      <c r="G2" s="56"/>
      <c r="H2" s="56"/>
      <c r="I2" s="24"/>
      <c r="J2" s="57" t="s">
        <v>31</v>
      </c>
      <c r="K2" s="58"/>
      <c r="L2" s="58"/>
      <c r="M2" s="14" t="s">
        <v>32</v>
      </c>
    </row>
    <row r="3" spans="3:13" s="11" customFormat="1" ht="39" customHeight="1" x14ac:dyDescent="0.2">
      <c r="C3" s="15" t="s">
        <v>12</v>
      </c>
      <c r="D3" s="16" t="s">
        <v>6</v>
      </c>
      <c r="E3" s="27" t="s">
        <v>0</v>
      </c>
      <c r="F3" s="18" t="s">
        <v>5</v>
      </c>
      <c r="G3" s="26" t="s">
        <v>0</v>
      </c>
      <c r="H3" s="17" t="s">
        <v>24</v>
      </c>
      <c r="I3" s="26" t="s">
        <v>0</v>
      </c>
      <c r="J3" s="16" t="s">
        <v>16</v>
      </c>
      <c r="K3" s="27" t="s">
        <v>0</v>
      </c>
      <c r="L3" s="50" t="s">
        <v>2</v>
      </c>
      <c r="M3" s="50"/>
    </row>
    <row r="4" spans="3:13" s="22" customFormat="1" ht="21" customHeight="1" x14ac:dyDescent="0.15">
      <c r="C4" s="19" t="s">
        <v>14</v>
      </c>
      <c r="D4" s="20" t="s">
        <v>11</v>
      </c>
      <c r="E4" s="27"/>
      <c r="F4" s="21" t="s">
        <v>10</v>
      </c>
      <c r="G4" s="26"/>
      <c r="H4" s="20" t="s">
        <v>8</v>
      </c>
      <c r="I4" s="26"/>
      <c r="J4" s="20" t="s">
        <v>11</v>
      </c>
      <c r="K4" s="27"/>
      <c r="L4" s="50"/>
      <c r="M4" s="50"/>
    </row>
    <row r="5" spans="3:13" s="23" customFormat="1" ht="21" customHeight="1" x14ac:dyDescent="0.15">
      <c r="C5" s="51"/>
      <c r="D5" s="34" t="str">
        <f>IF(E5="","",E5*1400)</f>
        <v/>
      </c>
      <c r="E5" s="34"/>
      <c r="F5" s="34" t="str">
        <f>IF(G5="","",G5*2100)</f>
        <v/>
      </c>
      <c r="G5" s="34"/>
      <c r="H5" s="34" t="str">
        <f t="shared" ref="H5" si="0">IF(I5="","",I5*45000)</f>
        <v/>
      </c>
      <c r="I5" s="34"/>
      <c r="J5" s="34" t="str">
        <f>IF(K5="","",K5*1400)</f>
        <v/>
      </c>
      <c r="K5" s="34"/>
      <c r="L5" s="48">
        <f>SUM(D5,F5,H5,J5)</f>
        <v>0</v>
      </c>
      <c r="M5" s="48"/>
    </row>
    <row r="6" spans="3:13" s="23" customFormat="1" ht="21" customHeight="1" x14ac:dyDescent="0.15">
      <c r="C6" s="52"/>
      <c r="D6" s="36"/>
      <c r="E6" s="36"/>
      <c r="F6" s="36"/>
      <c r="G6" s="36"/>
      <c r="H6" s="36"/>
      <c r="I6" s="36"/>
      <c r="J6" s="36"/>
      <c r="K6" s="36"/>
      <c r="L6" s="48"/>
      <c r="M6" s="48"/>
    </row>
    <row r="7" spans="3:13" s="23" customFormat="1" ht="21" customHeight="1" x14ac:dyDescent="0.15">
      <c r="C7" s="51"/>
      <c r="D7" s="34" t="str">
        <f>IF(E7="","",E7*1400)</f>
        <v/>
      </c>
      <c r="E7" s="34"/>
      <c r="F7" s="34" t="str">
        <f>IF(G7="","",G7*2100)</f>
        <v/>
      </c>
      <c r="G7" s="34"/>
      <c r="H7" s="34" t="str">
        <f t="shared" ref="H7" si="1">IF(I7="","",I7*45000)</f>
        <v/>
      </c>
      <c r="I7" s="34"/>
      <c r="J7" s="34" t="str">
        <f>IF(K7="","",K7*1400)</f>
        <v/>
      </c>
      <c r="K7" s="34"/>
      <c r="L7" s="48">
        <f>SUM(D7,F7,H7,J7)</f>
        <v>0</v>
      </c>
      <c r="M7" s="48"/>
    </row>
    <row r="8" spans="3:13" s="23" customFormat="1" ht="21" customHeight="1" x14ac:dyDescent="0.15">
      <c r="C8" s="52"/>
      <c r="D8" s="36"/>
      <c r="E8" s="36"/>
      <c r="F8" s="36"/>
      <c r="G8" s="36"/>
      <c r="H8" s="36"/>
      <c r="I8" s="36"/>
      <c r="J8" s="36"/>
      <c r="K8" s="36"/>
      <c r="L8" s="48"/>
      <c r="M8" s="48"/>
    </row>
    <row r="9" spans="3:13" s="23" customFormat="1" ht="21" customHeight="1" x14ac:dyDescent="0.15">
      <c r="C9" s="51"/>
      <c r="D9" s="34" t="str">
        <f>IF(E9="","",E9*1400)</f>
        <v/>
      </c>
      <c r="E9" s="43"/>
      <c r="F9" s="34" t="str">
        <f>IF(G9="","",G9*2100)</f>
        <v/>
      </c>
      <c r="G9" s="41"/>
      <c r="H9" s="34" t="str">
        <f t="shared" ref="H9" si="2">IF(I9="","",I9*45000)</f>
        <v/>
      </c>
      <c r="I9" s="41"/>
      <c r="J9" s="34" t="str">
        <f>IF(K9="","",K9*1400)</f>
        <v/>
      </c>
      <c r="K9" s="41"/>
      <c r="L9" s="48">
        <f>SUM(D9,F9,H9,J9)</f>
        <v>0</v>
      </c>
      <c r="M9" s="48"/>
    </row>
    <row r="10" spans="3:13" s="23" customFormat="1" ht="21" customHeight="1" x14ac:dyDescent="0.15">
      <c r="C10" s="52"/>
      <c r="D10" s="36"/>
      <c r="E10" s="43"/>
      <c r="F10" s="36"/>
      <c r="G10" s="41"/>
      <c r="H10" s="36"/>
      <c r="I10" s="41"/>
      <c r="J10" s="36"/>
      <c r="K10" s="41"/>
      <c r="L10" s="48"/>
      <c r="M10" s="48"/>
    </row>
    <row r="11" spans="3:13" s="23" customFormat="1" ht="21" customHeight="1" x14ac:dyDescent="0.15">
      <c r="C11" s="51"/>
      <c r="D11" s="34" t="str">
        <f>IF(E11="","",E11*1400)</f>
        <v/>
      </c>
      <c r="E11" s="41"/>
      <c r="F11" s="34" t="str">
        <f>IF(G11="","",G11*2100)</f>
        <v/>
      </c>
      <c r="G11" s="41"/>
      <c r="H11" s="34" t="str">
        <f t="shared" ref="H11" si="3">IF(I11="","",I11*45000)</f>
        <v/>
      </c>
      <c r="I11" s="41"/>
      <c r="J11" s="34" t="str">
        <f>IF(K11="","",K11*1400)</f>
        <v/>
      </c>
      <c r="K11" s="41"/>
      <c r="L11" s="48">
        <f>SUM(D11,F11,H11,J11)</f>
        <v>0</v>
      </c>
      <c r="M11" s="48"/>
    </row>
    <row r="12" spans="3:13" s="23" customFormat="1" ht="21" customHeight="1" x14ac:dyDescent="0.15">
      <c r="C12" s="52"/>
      <c r="D12" s="36"/>
      <c r="E12" s="41"/>
      <c r="F12" s="36"/>
      <c r="G12" s="41"/>
      <c r="H12" s="36"/>
      <c r="I12" s="41"/>
      <c r="J12" s="36"/>
      <c r="K12" s="41"/>
      <c r="L12" s="48"/>
      <c r="M12" s="48"/>
    </row>
    <row r="13" spans="3:13" s="23" customFormat="1" ht="21" customHeight="1" x14ac:dyDescent="0.15">
      <c r="C13" s="51"/>
      <c r="D13" s="34" t="str">
        <f>IF(E13="","",E13*1400)</f>
        <v/>
      </c>
      <c r="E13" s="41"/>
      <c r="F13" s="34" t="str">
        <f>IF(G13="","",G13*2100)</f>
        <v/>
      </c>
      <c r="G13" s="41"/>
      <c r="H13" s="34" t="str">
        <f t="shared" ref="H13" si="4">IF(I13="","",I13*45000)</f>
        <v/>
      </c>
      <c r="I13" s="41"/>
      <c r="J13" s="34" t="str">
        <f>IF(K13="","",K13*1400)</f>
        <v/>
      </c>
      <c r="K13" s="41"/>
      <c r="L13" s="48">
        <f>SUM(D13,F13,H13,J13)</f>
        <v>0</v>
      </c>
      <c r="M13" s="48"/>
    </row>
    <row r="14" spans="3:13" s="23" customFormat="1" ht="21" customHeight="1" x14ac:dyDescent="0.15">
      <c r="C14" s="52"/>
      <c r="D14" s="36"/>
      <c r="E14" s="41"/>
      <c r="F14" s="36"/>
      <c r="G14" s="41"/>
      <c r="H14" s="36"/>
      <c r="I14" s="41"/>
      <c r="J14" s="36"/>
      <c r="K14" s="41"/>
      <c r="L14" s="48"/>
      <c r="M14" s="48"/>
    </row>
    <row r="15" spans="3:13" s="23" customFormat="1" ht="21" customHeight="1" x14ac:dyDescent="0.15">
      <c r="C15" s="51"/>
      <c r="D15" s="34" t="str">
        <f>IF(E15="","",E15*1400)</f>
        <v/>
      </c>
      <c r="E15" s="41"/>
      <c r="F15" s="34" t="str">
        <f>IF(G15="","",G15*2100)</f>
        <v/>
      </c>
      <c r="G15" s="41"/>
      <c r="H15" s="34" t="str">
        <f t="shared" ref="H15" si="5">IF(I15="","",I15*45000)</f>
        <v/>
      </c>
      <c r="I15" s="41"/>
      <c r="J15" s="34" t="str">
        <f>IF(K15="","",K15*1400)</f>
        <v/>
      </c>
      <c r="K15" s="41"/>
      <c r="L15" s="48">
        <f>SUM(D15,F15,H15,J15)</f>
        <v>0</v>
      </c>
      <c r="M15" s="48"/>
    </row>
    <row r="16" spans="3:13" s="23" customFormat="1" ht="21" customHeight="1" x14ac:dyDescent="0.15">
      <c r="C16" s="52"/>
      <c r="D16" s="36"/>
      <c r="E16" s="41"/>
      <c r="F16" s="36"/>
      <c r="G16" s="41"/>
      <c r="H16" s="36"/>
      <c r="I16" s="41"/>
      <c r="J16" s="36"/>
      <c r="K16" s="41"/>
      <c r="L16" s="48"/>
      <c r="M16" s="48"/>
    </row>
    <row r="17" spans="3:13" s="23" customFormat="1" ht="21" customHeight="1" x14ac:dyDescent="0.15">
      <c r="C17" s="51"/>
      <c r="D17" s="34" t="str">
        <f>IF(E17="","",E17*1400)</f>
        <v/>
      </c>
      <c r="E17" s="41"/>
      <c r="F17" s="34" t="str">
        <f>IF(G17="","",G17*2100)</f>
        <v/>
      </c>
      <c r="G17" s="41"/>
      <c r="H17" s="34" t="str">
        <f t="shared" ref="H17" si="6">IF(I17="","",I17*45000)</f>
        <v/>
      </c>
      <c r="I17" s="41"/>
      <c r="J17" s="34" t="str">
        <f>IF(K17="","",K17*1400)</f>
        <v/>
      </c>
      <c r="K17" s="41"/>
      <c r="L17" s="48">
        <f>SUM(D17,F17,H17,J17)</f>
        <v>0</v>
      </c>
      <c r="M17" s="48"/>
    </row>
    <row r="18" spans="3:13" s="23" customFormat="1" ht="21" customHeight="1" x14ac:dyDescent="0.15">
      <c r="C18" s="52"/>
      <c r="D18" s="36"/>
      <c r="E18" s="41"/>
      <c r="F18" s="36"/>
      <c r="G18" s="41"/>
      <c r="H18" s="36"/>
      <c r="I18" s="41"/>
      <c r="J18" s="36"/>
      <c r="K18" s="41"/>
      <c r="L18" s="48"/>
      <c r="M18" s="48"/>
    </row>
    <row r="19" spans="3:13" s="23" customFormat="1" ht="21" customHeight="1" x14ac:dyDescent="0.15">
      <c r="C19" s="51"/>
      <c r="D19" s="34" t="str">
        <f>IF(E19="","",E19*1400)</f>
        <v/>
      </c>
      <c r="E19" s="41"/>
      <c r="F19" s="34" t="str">
        <f>IF(G19="","",G19*2100)</f>
        <v/>
      </c>
      <c r="G19" s="41"/>
      <c r="H19" s="34" t="str">
        <f t="shared" ref="H19" si="7">IF(I19="","",I19*45000)</f>
        <v/>
      </c>
      <c r="I19" s="41"/>
      <c r="J19" s="34" t="str">
        <f>IF(K19="","",K19*1400)</f>
        <v/>
      </c>
      <c r="K19" s="41"/>
      <c r="L19" s="48">
        <f>SUM(D19,F19,H19,J19)</f>
        <v>0</v>
      </c>
      <c r="M19" s="48"/>
    </row>
    <row r="20" spans="3:13" s="23" customFormat="1" ht="21" customHeight="1" x14ac:dyDescent="0.15">
      <c r="C20" s="52"/>
      <c r="D20" s="36"/>
      <c r="E20" s="41"/>
      <c r="F20" s="36"/>
      <c r="G20" s="41"/>
      <c r="H20" s="36"/>
      <c r="I20" s="41"/>
      <c r="J20" s="36"/>
      <c r="K20" s="41"/>
      <c r="L20" s="48"/>
      <c r="M20" s="48"/>
    </row>
    <row r="21" spans="3:13" s="23" customFormat="1" ht="21" customHeight="1" x14ac:dyDescent="0.15">
      <c r="C21" s="51"/>
      <c r="D21" s="34" t="str">
        <f>IF(E21="","",E21*1400)</f>
        <v/>
      </c>
      <c r="E21" s="41"/>
      <c r="F21" s="34" t="str">
        <f>IF(G21="","",G21*2100)</f>
        <v/>
      </c>
      <c r="G21" s="41"/>
      <c r="H21" s="34" t="str">
        <f>IF(I21="","",I21*45000)</f>
        <v/>
      </c>
      <c r="I21" s="41"/>
      <c r="J21" s="34" t="str">
        <f>IF(K21="","",K21*1400)</f>
        <v/>
      </c>
      <c r="K21" s="41"/>
      <c r="L21" s="48">
        <f>SUM(D21,F21,H21,J21)</f>
        <v>0</v>
      </c>
      <c r="M21" s="48"/>
    </row>
    <row r="22" spans="3:13" s="23" customFormat="1" ht="21" customHeight="1" x14ac:dyDescent="0.15">
      <c r="C22" s="52"/>
      <c r="D22" s="36"/>
      <c r="E22" s="41"/>
      <c r="F22" s="36"/>
      <c r="G22" s="41"/>
      <c r="H22" s="36"/>
      <c r="I22" s="41"/>
      <c r="J22" s="36"/>
      <c r="K22" s="41"/>
      <c r="L22" s="48"/>
      <c r="M22" s="48"/>
    </row>
    <row r="23" spans="3:13" s="23" customFormat="1" ht="21" customHeight="1" x14ac:dyDescent="0.15">
      <c r="C23" s="53" t="s">
        <v>15</v>
      </c>
      <c r="D23" s="41">
        <f t="shared" ref="D23:L23" si="8">SUM(D5:D22)</f>
        <v>0</v>
      </c>
      <c r="E23" s="43">
        <f t="shared" si="8"/>
        <v>0</v>
      </c>
      <c r="F23" s="41">
        <f t="shared" si="8"/>
        <v>0</v>
      </c>
      <c r="G23" s="41">
        <f t="shared" si="8"/>
        <v>0</v>
      </c>
      <c r="H23" s="41">
        <f t="shared" si="8"/>
        <v>0</v>
      </c>
      <c r="I23" s="41">
        <f t="shared" si="8"/>
        <v>0</v>
      </c>
      <c r="J23" s="41">
        <f>SUM(J5:J22)</f>
        <v>0</v>
      </c>
      <c r="K23" s="41">
        <f>SUM(K5:K22)</f>
        <v>0</v>
      </c>
      <c r="L23" s="48">
        <f t="shared" si="8"/>
        <v>0</v>
      </c>
      <c r="M23" s="48"/>
    </row>
    <row r="24" spans="3:13" s="23" customFormat="1" ht="21" customHeight="1" x14ac:dyDescent="0.15">
      <c r="C24" s="54"/>
      <c r="D24" s="41"/>
      <c r="E24" s="43"/>
      <c r="F24" s="41"/>
      <c r="G24" s="41"/>
      <c r="H24" s="41"/>
      <c r="I24" s="41"/>
      <c r="J24" s="41"/>
      <c r="K24" s="41"/>
      <c r="L24" s="48"/>
      <c r="M24" s="48"/>
    </row>
  </sheetData>
  <mergeCells count="107">
    <mergeCell ref="I23:I24"/>
    <mergeCell ref="J23:J24"/>
    <mergeCell ref="K23:K24"/>
    <mergeCell ref="L23:M24"/>
    <mergeCell ref="L21:M22"/>
    <mergeCell ref="C23:C24"/>
    <mergeCell ref="D23:D24"/>
    <mergeCell ref="E23:E24"/>
    <mergeCell ref="F23:F24"/>
    <mergeCell ref="G23:G24"/>
    <mergeCell ref="H23:H24"/>
    <mergeCell ref="G21:G22"/>
    <mergeCell ref="H21:H22"/>
    <mergeCell ref="I21:I22"/>
    <mergeCell ref="J21:J22"/>
    <mergeCell ref="K21:K22"/>
    <mergeCell ref="C21:C22"/>
    <mergeCell ref="D21:D22"/>
    <mergeCell ref="E21:E22"/>
    <mergeCell ref="F21:F22"/>
    <mergeCell ref="L19:M20"/>
    <mergeCell ref="L17:M18"/>
    <mergeCell ref="C19:C20"/>
    <mergeCell ref="D19:D20"/>
    <mergeCell ref="E19:E20"/>
    <mergeCell ref="F19:F20"/>
    <mergeCell ref="G19:G20"/>
    <mergeCell ref="H19:H20"/>
    <mergeCell ref="G17:G18"/>
    <mergeCell ref="H17:H18"/>
    <mergeCell ref="I17:I18"/>
    <mergeCell ref="J17:J18"/>
    <mergeCell ref="K17:K18"/>
    <mergeCell ref="C17:C18"/>
    <mergeCell ref="D17:D18"/>
    <mergeCell ref="E17:E18"/>
    <mergeCell ref="F17:F18"/>
    <mergeCell ref="I19:I20"/>
    <mergeCell ref="J19:J20"/>
    <mergeCell ref="K19:K20"/>
    <mergeCell ref="I15:I16"/>
    <mergeCell ref="J15:J16"/>
    <mergeCell ref="K15:K16"/>
    <mergeCell ref="L15:M16"/>
    <mergeCell ref="L13:M14"/>
    <mergeCell ref="C15:C16"/>
    <mergeCell ref="D15:D16"/>
    <mergeCell ref="E15:E16"/>
    <mergeCell ref="F15:F16"/>
    <mergeCell ref="G15:G16"/>
    <mergeCell ref="H15:H16"/>
    <mergeCell ref="G13:G14"/>
    <mergeCell ref="H13:H14"/>
    <mergeCell ref="I13:I14"/>
    <mergeCell ref="J13:J14"/>
    <mergeCell ref="K13:K14"/>
    <mergeCell ref="C13:C14"/>
    <mergeCell ref="D13:D14"/>
    <mergeCell ref="E13:E14"/>
    <mergeCell ref="F13:F14"/>
    <mergeCell ref="I11:I12"/>
    <mergeCell ref="J11:J12"/>
    <mergeCell ref="K11:K12"/>
    <mergeCell ref="L11:M12"/>
    <mergeCell ref="L9:M10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C9:C10"/>
    <mergeCell ref="D9:D10"/>
    <mergeCell ref="E9:E10"/>
    <mergeCell ref="F9:F10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C5:C6"/>
    <mergeCell ref="D5:D6"/>
    <mergeCell ref="E5:E6"/>
    <mergeCell ref="F5:F6"/>
    <mergeCell ref="E3:E4"/>
    <mergeCell ref="G3:G4"/>
    <mergeCell ref="I3:I4"/>
    <mergeCell ref="K3:K4"/>
    <mergeCell ref="L3:M4"/>
    <mergeCell ref="E2:H2"/>
    <mergeCell ref="I7:I8"/>
    <mergeCell ref="J7:J8"/>
    <mergeCell ref="K7:K8"/>
    <mergeCell ref="L7:M8"/>
    <mergeCell ref="L5:M6"/>
    <mergeCell ref="J5:J6"/>
    <mergeCell ref="K5:K6"/>
    <mergeCell ref="J2:L2"/>
  </mergeCells>
  <phoneticPr fontId="2"/>
  <pageMargins left="0.51181102362204722" right="0.31496062992125984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4年度</vt:lpstr>
      <vt:lpstr>5年度</vt:lpstr>
      <vt:lpstr>6年度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芳之 松本</cp:lastModifiedBy>
  <cp:lastPrinted>2022-12-16T06:45:45Z</cp:lastPrinted>
  <dcterms:created xsi:type="dcterms:W3CDTF">2003-12-09T05:00:56Z</dcterms:created>
  <dcterms:modified xsi:type="dcterms:W3CDTF">2023-10-18T04:54:15Z</dcterms:modified>
</cp:coreProperties>
</file>